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men" sheetId="1" r:id="rId4"/>
    <sheet state="visible" name="women sorted by improvement" sheetId="2" r:id="rId5"/>
    <sheet state="visible" name="Women Sorted By Team" sheetId="3" r:id="rId6"/>
    <sheet state="visible" name="March Women AAs by improvement" sheetId="4" r:id="rId7"/>
    <sheet state="visible" name="November W AAs by improvement" sheetId="5" r:id="rId8"/>
    <sheet state="visible" name="Men" sheetId="6" r:id="rId9"/>
    <sheet state="visible" name="Men Sorted By Improvement" sheetId="7" r:id="rId10"/>
    <sheet state="visible" name="Men sorted by team" sheetId="8" r:id="rId11"/>
    <sheet state="visible" name="March Men AAs by improvement" sheetId="9" r:id="rId12"/>
    <sheet state="visible" name="Nov. Men AAs by improvement" sheetId="10" r:id="rId13"/>
    <sheet state="visible" name="Teams" sheetId="11" r:id="rId14"/>
    <sheet state="visible" name="Conferences" sheetId="12" r:id="rId15"/>
  </sheets>
  <definedNames/>
  <calcPr/>
</workbook>
</file>

<file path=xl/sharedStrings.xml><?xml version="1.0" encoding="utf-8"?>
<sst xmlns="http://schemas.openxmlformats.org/spreadsheetml/2006/main" count="8377" uniqueCount="1304">
  <si>
    <t>Women 6k CC Individual Results (6k )Top↑</t>
  </si>
  <si>
    <t>March Finish</t>
  </si>
  <si>
    <t>NAME</t>
  </si>
  <si>
    <t>YEAR</t>
  </si>
  <si>
    <t>TEAM</t>
  </si>
  <si>
    <t>TIME</t>
  </si>
  <si>
    <t>2021 Team Score</t>
  </si>
  <si>
    <t>November Finish</t>
  </si>
  <si>
    <t>Improvment</t>
  </si>
  <si>
    <t>Chelangat, Mercy</t>
  </si>
  <si>
    <t>JR-3</t>
  </si>
  <si>
    <t>Alabama</t>
  </si>
  <si>
    <t>20:01.1</t>
  </si>
  <si>
    <t>Roe, Taylor</t>
  </si>
  <si>
    <t>SO-2</t>
  </si>
  <si>
    <t>Oklahoma State</t>
  </si>
  <si>
    <t>20:06.7</t>
  </si>
  <si>
    <t>Tyynismaa, Amaris</t>
  </si>
  <si>
    <t>20:10.2</t>
  </si>
  <si>
    <t>DNC - injured</t>
  </si>
  <si>
    <t>Norris, Mahala</t>
  </si>
  <si>
    <t>SR-4</t>
  </si>
  <si>
    <t>Air Force</t>
  </si>
  <si>
    <t>20:11.8</t>
  </si>
  <si>
    <t>DNC</t>
  </si>
  <si>
    <t>Steelman, Hannah</t>
  </si>
  <si>
    <t>NC State</t>
  </si>
  <si>
    <t>20:14.9</t>
  </si>
  <si>
    <t>O'Neill, Taryn</t>
  </si>
  <si>
    <t>Northern Arizona</t>
  </si>
  <si>
    <t>20:23.0</t>
  </si>
  <si>
    <t>Allen, Summer</t>
  </si>
  <si>
    <t>Weber State</t>
  </si>
  <si>
    <t>20:23.3</t>
  </si>
  <si>
    <t>Hasz, Bethany</t>
  </si>
  <si>
    <t>Minnesota</t>
  </si>
  <si>
    <t>20:25.2</t>
  </si>
  <si>
    <t>Chmiel, Kelsey</t>
  </si>
  <si>
    <t>20:26.4</t>
  </si>
  <si>
    <t>Donaghu, Ella</t>
  </si>
  <si>
    <t>Stanford</t>
  </si>
  <si>
    <t>20:26.7</t>
  </si>
  <si>
    <t>Camp, Anna</t>
  </si>
  <si>
    <t>BYU</t>
  </si>
  <si>
    <t>20:28.3</t>
  </si>
  <si>
    <t>Fegans, Nicole</t>
  </si>
  <si>
    <t>Georgia Tech</t>
  </si>
  <si>
    <t>20:29.5</t>
  </si>
  <si>
    <t>Heymach, Julia</t>
  </si>
  <si>
    <t>20:32.9</t>
  </si>
  <si>
    <t>Mackay, Emily</t>
  </si>
  <si>
    <t>Binghamton</t>
  </si>
  <si>
    <t>20:34.5</t>
  </si>
  <si>
    <t>Frentheway, Aubrey</t>
  </si>
  <si>
    <t>20:34.9</t>
  </si>
  <si>
    <t>Magness, Jenna</t>
  </si>
  <si>
    <t>Michigan State</t>
  </si>
  <si>
    <t>20:35.0</t>
  </si>
  <si>
    <t>Orton, Whittni</t>
  </si>
  <si>
    <t>20:35.6</t>
  </si>
  <si>
    <t>Nichols, Abby</t>
  </si>
  <si>
    <t>Colorado</t>
  </si>
  <si>
    <t>20:35.8</t>
  </si>
  <si>
    <t>Forbes, Grace</t>
  </si>
  <si>
    <t>SO</t>
  </si>
  <si>
    <t>Rice</t>
  </si>
  <si>
    <t>20:37.2</t>
  </si>
  <si>
    <t>Mitchell, Kaylee</t>
  </si>
  <si>
    <t>Oregon State</t>
  </si>
  <si>
    <t>20:38.5</t>
  </si>
  <si>
    <t>Gear, Krissy</t>
  </si>
  <si>
    <t>Arkansas</t>
  </si>
  <si>
    <t>20:39.3</t>
  </si>
  <si>
    <t>Cohen, Adva</t>
  </si>
  <si>
    <t>New Mexico</t>
  </si>
  <si>
    <t>20:39.4</t>
  </si>
  <si>
    <t>Skyring, Maudie</t>
  </si>
  <si>
    <t>Florida State</t>
  </si>
  <si>
    <t>20:40.5</t>
  </si>
  <si>
    <t>Tuohy, Katelyn</t>
  </si>
  <si>
    <t>FR-1</t>
  </si>
  <si>
    <t>20:41.3</t>
  </si>
  <si>
    <t>Larkin, Gracelyn</t>
  </si>
  <si>
    <t>20:41.8</t>
  </si>
  <si>
    <t>Schadler, Allie</t>
  </si>
  <si>
    <t>Washington</t>
  </si>
  <si>
    <t>20:43.9</t>
  </si>
  <si>
    <t>Tank, Poppy</t>
  </si>
  <si>
    <t>Utah</t>
  </si>
  <si>
    <t>20:45.9</t>
  </si>
  <si>
    <t>Hertenstein, Bailey</t>
  </si>
  <si>
    <t>Indiana</t>
  </si>
  <si>
    <t>20:46.4</t>
  </si>
  <si>
    <t>Hofstad, Paige</t>
  </si>
  <si>
    <t>North Carolina</t>
  </si>
  <si>
    <t>20:46.5</t>
  </si>
  <si>
    <t>Richards, Kaley</t>
  </si>
  <si>
    <t>UMass Lowell</t>
  </si>
  <si>
    <t>20:46.9</t>
  </si>
  <si>
    <t>Pataki, Anna</t>
  </si>
  <si>
    <t>Portland</t>
  </si>
  <si>
    <t>20:47.6</t>
  </si>
  <si>
    <t>DNQ</t>
  </si>
  <si>
    <t>Donahue , Maggie</t>
  </si>
  <si>
    <t>Georgetown</t>
  </si>
  <si>
    <t>20:51.0</t>
  </si>
  <si>
    <t>Musselman, Sara</t>
  </si>
  <si>
    <t>20:51.3</t>
  </si>
  <si>
    <t>Gram, Lynsie</t>
  </si>
  <si>
    <t>20:52.4</t>
  </si>
  <si>
    <t>Johnson, India</t>
  </si>
  <si>
    <t>20:53.8</t>
  </si>
  <si>
    <t>Gitahi, Esther</t>
  </si>
  <si>
    <t>20:57.4</t>
  </si>
  <si>
    <t>Beard, Batya</t>
  </si>
  <si>
    <t>20:57.7</t>
  </si>
  <si>
    <t>Stallworth, Lindsey</t>
  </si>
  <si>
    <t>East Tenn. St.</t>
  </si>
  <si>
    <t>20:58.5</t>
  </si>
  <si>
    <t>Beling, Tyler</t>
  </si>
  <si>
    <t>Boise State</t>
  </si>
  <si>
    <t>20:59.3</t>
  </si>
  <si>
    <t>Clark, Rebecca</t>
  </si>
  <si>
    <t>20:59.4</t>
  </si>
  <si>
    <t>Lee, McKenna</t>
  </si>
  <si>
    <t>20:59.9</t>
  </si>
  <si>
    <t>McCabe, Ceili</t>
  </si>
  <si>
    <t>West Virginia</t>
  </si>
  <si>
    <t>21:01.2</t>
  </si>
  <si>
    <t>Struthers, Katie</t>
  </si>
  <si>
    <t>Utah State</t>
  </si>
  <si>
    <t>21:01.6</t>
  </si>
  <si>
    <t>Rasmussen, Delaney</t>
  </si>
  <si>
    <t>21:01.8</t>
  </si>
  <si>
    <t>Kohut-Jackson, Abby</t>
  </si>
  <si>
    <t>21:01.9</t>
  </si>
  <si>
    <t>Neglia, Sasha</t>
  </si>
  <si>
    <t>21:03.0</t>
  </si>
  <si>
    <t>Chapman, Sarah</t>
  </si>
  <si>
    <t>Missouri</t>
  </si>
  <si>
    <t>21:03.5</t>
  </si>
  <si>
    <t>Black, Lotte</t>
  </si>
  <si>
    <t>Rhode Island</t>
  </si>
  <si>
    <t>21:03.6</t>
  </si>
  <si>
    <t>Elkin, Anna</t>
  </si>
  <si>
    <t>Ole Miss</t>
  </si>
  <si>
    <t>21:03.7</t>
  </si>
  <si>
    <t>Pray, Alison</t>
  </si>
  <si>
    <t>Southern Utah</t>
  </si>
  <si>
    <t>21:04.4</t>
  </si>
  <si>
    <t>Vissa, Sintayehu</t>
  </si>
  <si>
    <t>21:04.6</t>
  </si>
  <si>
    <t>Johnson, Olivia</t>
  </si>
  <si>
    <t>21:04.8</t>
  </si>
  <si>
    <t>Smith, Naomi</t>
  </si>
  <si>
    <t>21:05.0</t>
  </si>
  <si>
    <t>Born, Molly</t>
  </si>
  <si>
    <t>21:05.6</t>
  </si>
  <si>
    <t>Herberg, Haley</t>
  </si>
  <si>
    <t>21:05.8</t>
  </si>
  <si>
    <t>Lawson, Jessica</t>
  </si>
  <si>
    <t>21:06.9</t>
  </si>
  <si>
    <t>Gillman, Stella</t>
  </si>
  <si>
    <t>21:07.6</t>
  </si>
  <si>
    <t>Mazza-Downie, Amelia</t>
  </si>
  <si>
    <t>21:08.3</t>
  </si>
  <si>
    <t>Korzenowski, Anastasia</t>
  </si>
  <si>
    <t>21:09.0</t>
  </si>
  <si>
    <t>Winn, Loral</t>
  </si>
  <si>
    <t>21:10.9</t>
  </si>
  <si>
    <t>Harrington, Kelsey</t>
  </si>
  <si>
    <t>21:11.3</t>
  </si>
  <si>
    <t>White, Lauren</t>
  </si>
  <si>
    <t>Boston College</t>
  </si>
  <si>
    <t>21:12.6</t>
  </si>
  <si>
    <t>Clairmonte, Dominique</t>
  </si>
  <si>
    <t>21:13.0</t>
  </si>
  <si>
    <t>Morris, Logan</t>
  </si>
  <si>
    <t>21:13.7</t>
  </si>
  <si>
    <t>VanderLende, Ericka</t>
  </si>
  <si>
    <t>Michigan</t>
  </si>
  <si>
    <t>21:14.7</t>
  </si>
  <si>
    <t>Ackley, Adelyn</t>
  </si>
  <si>
    <t>Liberty</t>
  </si>
  <si>
    <t>21:15.6</t>
  </si>
  <si>
    <t>dnq</t>
  </si>
  <si>
    <t>Murrin, Anneka</t>
  </si>
  <si>
    <t>Loyola (Ill.)</t>
  </si>
  <si>
    <t>21:15.8</t>
  </si>
  <si>
    <t>DNF</t>
  </si>
  <si>
    <t>Craddock, Rebecca</t>
  </si>
  <si>
    <t>Illinois</t>
  </si>
  <si>
    <t>21:15.9</t>
  </si>
  <si>
    <t>Klopfer, Caitlin</t>
  </si>
  <si>
    <t>Tulsa</t>
  </si>
  <si>
    <t>21:16.4</t>
  </si>
  <si>
    <t>Thomsen, Jaycie</t>
  </si>
  <si>
    <t>21:17.2</t>
  </si>
  <si>
    <t>Vestri, Amanda</t>
  </si>
  <si>
    <t>Syracuse</t>
  </si>
  <si>
    <t>21:17.9</t>
  </si>
  <si>
    <t>Constien, Elizabeth</t>
  </si>
  <si>
    <t>21:18.5</t>
  </si>
  <si>
    <t>Gray, Abby</t>
  </si>
  <si>
    <t>21:19.1</t>
  </si>
  <si>
    <t>Boreman, Madison</t>
  </si>
  <si>
    <t>21:19.2</t>
  </si>
  <si>
    <t>Perez, Makayla</t>
  </si>
  <si>
    <t>21:19.6</t>
  </si>
  <si>
    <t>Borba, Ines</t>
  </si>
  <si>
    <t>21:20.3</t>
  </si>
  <si>
    <t>Galarza, Liz</t>
  </si>
  <si>
    <t>21:20.7</t>
  </si>
  <si>
    <t>Yanek, MacKenzie</t>
  </si>
  <si>
    <t>San Francisco</t>
  </si>
  <si>
    <t>21:22.2</t>
  </si>
  <si>
    <t>Hanson, Jessa</t>
  </si>
  <si>
    <t>21:22.6</t>
  </si>
  <si>
    <t>Tutt, Ashley</t>
  </si>
  <si>
    <t>Northern Illinois</t>
  </si>
  <si>
    <t>21:22.8</t>
  </si>
  <si>
    <t>Offerman, Lauren</t>
  </si>
  <si>
    <t>Colorado St.</t>
  </si>
  <si>
    <t>21:23.3</t>
  </si>
  <si>
    <t>Ahm, Maria</t>
  </si>
  <si>
    <t>Elon</t>
  </si>
  <si>
    <t>21:23.5</t>
  </si>
  <si>
    <t>Eastman, Annabelle</t>
  </si>
  <si>
    <t>George Mason</t>
  </si>
  <si>
    <t>21:23.8</t>
  </si>
  <si>
    <t>House, Kathryn</t>
  </si>
  <si>
    <t>21:24.6</t>
  </si>
  <si>
    <t>dnc</t>
  </si>
  <si>
    <t>Doan, Calli</t>
  </si>
  <si>
    <t>21:25.3</t>
  </si>
  <si>
    <t>Freyhof, Erika</t>
  </si>
  <si>
    <t>Nebraska</t>
  </si>
  <si>
    <t>21:26.0</t>
  </si>
  <si>
    <t>Degenero, Micaela</t>
  </si>
  <si>
    <t>21:26.7</t>
  </si>
  <si>
    <t>Aragon, Christina</t>
  </si>
  <si>
    <t>21:27.0</t>
  </si>
  <si>
    <t>Corman, Sami</t>
  </si>
  <si>
    <t>Tran, Samantha</t>
  </si>
  <si>
    <t>21:27.4</t>
  </si>
  <si>
    <t>Olivere, Lydia</t>
  </si>
  <si>
    <t>Villanova</t>
  </si>
  <si>
    <t>Jenks, Lucy</t>
  </si>
  <si>
    <t>21:28.0</t>
  </si>
  <si>
    <t>Morley, Bryn</t>
  </si>
  <si>
    <t>21:28.6</t>
  </si>
  <si>
    <t>Parle, Yukino</t>
  </si>
  <si>
    <t>21:28.9</t>
  </si>
  <si>
    <t>Graham, Bethany</t>
  </si>
  <si>
    <t>Furman</t>
  </si>
  <si>
    <t>Covert, Emily</t>
  </si>
  <si>
    <t>21:29.0</t>
  </si>
  <si>
    <t>Hillyard, Ashlyn</t>
  </si>
  <si>
    <t>21:29.1</t>
  </si>
  <si>
    <t>Shaw, Savannah</t>
  </si>
  <si>
    <t>21:29.2</t>
  </si>
  <si>
    <t>Coffin, Maria</t>
  </si>
  <si>
    <t>Providence</t>
  </si>
  <si>
    <t>21:29.5</t>
  </si>
  <si>
    <t>Jackson, Camille</t>
  </si>
  <si>
    <t>21:29.8</t>
  </si>
  <si>
    <t>Osika, Katie</t>
  </si>
  <si>
    <t>21:30.5</t>
  </si>
  <si>
    <t>Schmitt, Sarah</t>
  </si>
  <si>
    <t>21:30.6</t>
  </si>
  <si>
    <t>Boogerd, Skylar</t>
  </si>
  <si>
    <t>21:30.8</t>
  </si>
  <si>
    <t>Hyde, Gracie</t>
  </si>
  <si>
    <t>21:31.4</t>
  </si>
  <si>
    <t>Seymour, Sydney</t>
  </si>
  <si>
    <t>Tennessee</t>
  </si>
  <si>
    <t>Easterly, Kayla</t>
  </si>
  <si>
    <t>21:31.6</t>
  </si>
  <si>
    <t>Stoffel, Hannah</t>
  </si>
  <si>
    <t>21:32.1</t>
  </si>
  <si>
    <t>Metwalli, Jena</t>
  </si>
  <si>
    <t>21:32.5</t>
  </si>
  <si>
    <t>Chesang, Winrose</t>
  </si>
  <si>
    <t>Iowa State</t>
  </si>
  <si>
    <t>21:32.6</t>
  </si>
  <si>
    <t>Rono, Irene</t>
  </si>
  <si>
    <t>Abilene Christian</t>
  </si>
  <si>
    <t>21:33.3</t>
  </si>
  <si>
    <t>Lookner, Audrey</t>
  </si>
  <si>
    <t>21:33.9</t>
  </si>
  <si>
    <t>Reinhart, Michaela</t>
  </si>
  <si>
    <t>Duke</t>
  </si>
  <si>
    <t>Perry, Kailee</t>
  </si>
  <si>
    <t>Bowling Green</t>
  </si>
  <si>
    <t>21:36.2</t>
  </si>
  <si>
    <t>Hasz, Megan</t>
  </si>
  <si>
    <t>21:37.7</t>
  </si>
  <si>
    <t>Johnston, Haley</t>
  </si>
  <si>
    <t>21:38.0</t>
  </si>
  <si>
    <t>Firezghi, Semira Mebrahtu</t>
  </si>
  <si>
    <t>21:38.4</t>
  </si>
  <si>
    <t>Millenaar, Carolien</t>
  </si>
  <si>
    <t>South Alabama</t>
  </si>
  <si>
    <t>21:38.6</t>
  </si>
  <si>
    <t>Brenner, Courtney</t>
  </si>
  <si>
    <t>Lipscomb</t>
  </si>
  <si>
    <t>21:38.9</t>
  </si>
  <si>
    <t>Hutton, Sailor</t>
  </si>
  <si>
    <t>21:40.6</t>
  </si>
  <si>
    <t>Hansen, Leah</t>
  </si>
  <si>
    <t>South Dakota St.</t>
  </si>
  <si>
    <t>Thorner, Elise</t>
  </si>
  <si>
    <t>21:41.0</t>
  </si>
  <si>
    <t>Mossholder, Casey</t>
  </si>
  <si>
    <t>21:41.2</t>
  </si>
  <si>
    <t>Mullins, Erin</t>
  </si>
  <si>
    <t>Washington St.</t>
  </si>
  <si>
    <t>21:41.5</t>
  </si>
  <si>
    <t>Jensen, Eve</t>
  </si>
  <si>
    <t>21:41.9</t>
  </si>
  <si>
    <t>Koskei, Winny</t>
  </si>
  <si>
    <t>Wichita State</t>
  </si>
  <si>
    <t>21:42.6</t>
  </si>
  <si>
    <t>Logue, Cailie</t>
  </si>
  <si>
    <t>21:42.8</t>
  </si>
  <si>
    <t>Churchill, Alyson</t>
  </si>
  <si>
    <t>21:43.3</t>
  </si>
  <si>
    <t>Feyen, Dana</t>
  </si>
  <si>
    <t>21:44.1</t>
  </si>
  <si>
    <t>Garcia, Kristen</t>
  </si>
  <si>
    <t>Gonzaga</t>
  </si>
  <si>
    <t>Howlett, Mariah</t>
  </si>
  <si>
    <t>21:44.5</t>
  </si>
  <si>
    <t>David-Smith, Camila</t>
  </si>
  <si>
    <t>21:44.9</t>
  </si>
  <si>
    <t>McGrath, Allison</t>
  </si>
  <si>
    <t>21:45.1</t>
  </si>
  <si>
    <t>Smith, Corie</t>
  </si>
  <si>
    <t>21:45.4</t>
  </si>
  <si>
    <t>Patton, Megan</t>
  </si>
  <si>
    <t>Chaston, Emily</t>
  </si>
  <si>
    <t>Empey, Maddie</t>
  </si>
  <si>
    <t>Utah Valley</t>
  </si>
  <si>
    <t>21:45.6</t>
  </si>
  <si>
    <t>Dobson, Ava</t>
  </si>
  <si>
    <t>21:45.8</t>
  </si>
  <si>
    <t>Jones, Baylee</t>
  </si>
  <si>
    <t>21:45.9</t>
  </si>
  <si>
    <t>Howell, Olivia</t>
  </si>
  <si>
    <t>21:46.1</t>
  </si>
  <si>
    <t>Gonzales, Ivy</t>
  </si>
  <si>
    <t>21:46.6</t>
  </si>
  <si>
    <t>Ramos, Ashlyn</t>
  </si>
  <si>
    <t>Bucknell</t>
  </si>
  <si>
    <t>21:47.4</t>
  </si>
  <si>
    <t>Patterson, Victoria</t>
  </si>
  <si>
    <t>21:47.5</t>
  </si>
  <si>
    <t>Aldadah, Ayah</t>
  </si>
  <si>
    <t>21:48.0</t>
  </si>
  <si>
    <t>Kostarellis, Annamaria</t>
  </si>
  <si>
    <t>Simmons, Victoria</t>
  </si>
  <si>
    <t>21:48.1</t>
  </si>
  <si>
    <t>Schadler, Samantha</t>
  </si>
  <si>
    <t>21:49.3</t>
  </si>
  <si>
    <t>Brock, Grace</t>
  </si>
  <si>
    <t>21:49.4</t>
  </si>
  <si>
    <t>Lowe, Meagen</t>
  </si>
  <si>
    <t>21:50.0</t>
  </si>
  <si>
    <t>Helmers, Ryann</t>
  </si>
  <si>
    <t>21:51.2</t>
  </si>
  <si>
    <t>Dowie, Katherine</t>
  </si>
  <si>
    <t>21:51.7</t>
  </si>
  <si>
    <t>Heisterman, Madison</t>
  </si>
  <si>
    <t>21:52.6</t>
  </si>
  <si>
    <t>Windemuller, Kayla</t>
  </si>
  <si>
    <t>21:53.3</t>
  </si>
  <si>
    <t>Van Calcar, Greta</t>
  </si>
  <si>
    <t>21:53.7</t>
  </si>
  <si>
    <t>Cadeau, Madelynne</t>
  </si>
  <si>
    <t>21:53.8</t>
  </si>
  <si>
    <t>Geisler, Christina</t>
  </si>
  <si>
    <t>21:54.3</t>
  </si>
  <si>
    <t>Dudek, Zofia</t>
  </si>
  <si>
    <t>Shufelberger, Jaybe</t>
  </si>
  <si>
    <t>Kansas State</t>
  </si>
  <si>
    <t>21:54.5</t>
  </si>
  <si>
    <t>Miller, Caroline</t>
  </si>
  <si>
    <t>21:54.6</t>
  </si>
  <si>
    <t>Judd, Jodie</t>
  </si>
  <si>
    <t>21:54.9</t>
  </si>
  <si>
    <t>King, Madeleine</t>
  </si>
  <si>
    <t>21:55.5</t>
  </si>
  <si>
    <t>Claeson, Andrea</t>
  </si>
  <si>
    <t>Boston University</t>
  </si>
  <si>
    <t>21:56.5</t>
  </si>
  <si>
    <t>Auerbach, Sivan</t>
  </si>
  <si>
    <t>21:58.9</t>
  </si>
  <si>
    <t>Platek, Sara</t>
  </si>
  <si>
    <t>21:59.0</t>
  </si>
  <si>
    <t>Castiglioni, Sofia</t>
  </si>
  <si>
    <t>21:59.4</t>
  </si>
  <si>
    <t>Aldridge, Alyssa</t>
  </si>
  <si>
    <t>22:00.4</t>
  </si>
  <si>
    <t>McArthur, Rachel</t>
  </si>
  <si>
    <t>22:01.8</t>
  </si>
  <si>
    <t>Solomon, Mary Claire</t>
  </si>
  <si>
    <t>22:02.1</t>
  </si>
  <si>
    <t>Fisher, Emmeline</t>
  </si>
  <si>
    <t>22:03.1</t>
  </si>
  <si>
    <t>Knott, Mary Kathryn</t>
  </si>
  <si>
    <t>22:03.7</t>
  </si>
  <si>
    <t>Dalton, Maddie</t>
  </si>
  <si>
    <t>Bries, Jesselyn</t>
  </si>
  <si>
    <t>22:04.2</t>
  </si>
  <si>
    <t>Wassell, Zoe</t>
  </si>
  <si>
    <t>22:05.4</t>
  </si>
  <si>
    <t>Hill, Madelynn</t>
  </si>
  <si>
    <t>22:05.9</t>
  </si>
  <si>
    <t>Spada, Sophie</t>
  </si>
  <si>
    <t>22:06.3</t>
  </si>
  <si>
    <t>Milburn, Emma</t>
  </si>
  <si>
    <t>22:07.8</t>
  </si>
  <si>
    <t>Jenkins, Emma</t>
  </si>
  <si>
    <t>22:08.5</t>
  </si>
  <si>
    <t>Modin EngesÃ¦th, Andrea</t>
  </si>
  <si>
    <t>Foote, Alyssa</t>
  </si>
  <si>
    <t>22:08.9</t>
  </si>
  <si>
    <t>Strange, Jonna</t>
  </si>
  <si>
    <t>22:09.8</t>
  </si>
  <si>
    <t>Pesendorfer, Katharina</t>
  </si>
  <si>
    <t>22:11.4</t>
  </si>
  <si>
    <t>Connolly, Grace</t>
  </si>
  <si>
    <t>22:11.6</t>
  </si>
  <si>
    <t>Palmer, Noel</t>
  </si>
  <si>
    <t>22:12.1</t>
  </si>
  <si>
    <t>Jackson , Hayley</t>
  </si>
  <si>
    <t>22:12.4</t>
  </si>
  <si>
    <t>Halladay, Lexy</t>
  </si>
  <si>
    <t>22:14.6</t>
  </si>
  <si>
    <t>Lucki, Mikaela</t>
  </si>
  <si>
    <t>22:14.9</t>
  </si>
  <si>
    <t>Sbarbaro, Gianna</t>
  </si>
  <si>
    <t>San Diego</t>
  </si>
  <si>
    <t>22:15.3</t>
  </si>
  <si>
    <t>Underwood, Meghan</t>
  </si>
  <si>
    <t>22:15.7</t>
  </si>
  <si>
    <t>Cohoon, Brenna</t>
  </si>
  <si>
    <t>22:17.3</t>
  </si>
  <si>
    <t>Hill, Alice</t>
  </si>
  <si>
    <t>22:18.7</t>
  </si>
  <si>
    <t>Schraft, Janette</t>
  </si>
  <si>
    <t>22:19.3</t>
  </si>
  <si>
    <t>Dammer, Katie</t>
  </si>
  <si>
    <t>22:19.7</t>
  </si>
  <si>
    <t>Newcombe, Alice</t>
  </si>
  <si>
    <t>22:20.2</t>
  </si>
  <si>
    <t>Thomson, Kennedy</t>
  </si>
  <si>
    <t>22:22.3</t>
  </si>
  <si>
    <t>Makin, Kelly</t>
  </si>
  <si>
    <t>22:22.9</t>
  </si>
  <si>
    <t>Eitel, Pipi</t>
  </si>
  <si>
    <t>22:23.3</t>
  </si>
  <si>
    <t>Reiss, Annika</t>
  </si>
  <si>
    <t>22:23.4</t>
  </si>
  <si>
    <t>O'Bryan, Jenny</t>
  </si>
  <si>
    <t>22:23.6</t>
  </si>
  <si>
    <t>Nuttall, Gemma</t>
  </si>
  <si>
    <t>Iona</t>
  </si>
  <si>
    <t>22:26.0</t>
  </si>
  <si>
    <t>Dwyer, Grace</t>
  </si>
  <si>
    <t>22:26.3</t>
  </si>
  <si>
    <t>Moritz, Claire</t>
  </si>
  <si>
    <t>22:26.8</t>
  </si>
  <si>
    <t>Little, Abi</t>
  </si>
  <si>
    <t>22:27.4</t>
  </si>
  <si>
    <t>Sweeney, Tate</t>
  </si>
  <si>
    <t>22:28.8</t>
  </si>
  <si>
    <t>Piercy, Aimee</t>
  </si>
  <si>
    <t>22:29.8</t>
  </si>
  <si>
    <t>Lima, Jennifer</t>
  </si>
  <si>
    <t>22:30.0</t>
  </si>
  <si>
    <t>Markezich, Andrea</t>
  </si>
  <si>
    <t>22:30.9</t>
  </si>
  <si>
    <t>Rigdon, Rilee</t>
  </si>
  <si>
    <t>22:32.7</t>
  </si>
  <si>
    <t>Tomasula-Martin, Lily</t>
  </si>
  <si>
    <t>22:33.4</t>
  </si>
  <si>
    <t>Archer, Antigone</t>
  </si>
  <si>
    <t>22:34.8</t>
  </si>
  <si>
    <t>Heinst, Famke</t>
  </si>
  <si>
    <t>High Point</t>
  </si>
  <si>
    <t>22:35.0</t>
  </si>
  <si>
    <t>Parks, Taryn</t>
  </si>
  <si>
    <t>22:35.6</t>
  </si>
  <si>
    <t>Earwood, Katy</t>
  </si>
  <si>
    <t>22:35.9</t>
  </si>
  <si>
    <t>Taborda, Laura</t>
  </si>
  <si>
    <t>Eastern Kentucky</t>
  </si>
  <si>
    <t>22:36.1</t>
  </si>
  <si>
    <t>Kiplagat, Priscillah</t>
  </si>
  <si>
    <t>22:36.5</t>
  </si>
  <si>
    <t>Weir, Victoria</t>
  </si>
  <si>
    <t>Hostetler, Marie</t>
  </si>
  <si>
    <t>Beach, Amanda</t>
  </si>
  <si>
    <t>22:37.2</t>
  </si>
  <si>
    <t>Dickel, Grace</t>
  </si>
  <si>
    <t>22:37.6</t>
  </si>
  <si>
    <t>Howley, Caroline</t>
  </si>
  <si>
    <t>22:38.4</t>
  </si>
  <si>
    <t>Barker, Jenna</t>
  </si>
  <si>
    <t>22:40.2</t>
  </si>
  <si>
    <t>Fetherstonhaugh, Grace</t>
  </si>
  <si>
    <t>22:40.5</t>
  </si>
  <si>
    <t>Carter, Sarah</t>
  </si>
  <si>
    <t>22:42.7</t>
  </si>
  <si>
    <t>Prusse, Samantha</t>
  </si>
  <si>
    <t>22:45.4</t>
  </si>
  <si>
    <t>Tomkinson, Charlotte</t>
  </si>
  <si>
    <t>22:46.7</t>
  </si>
  <si>
    <t>Bains, Baneet</t>
  </si>
  <si>
    <t>22:47.0</t>
  </si>
  <si>
    <t>Hennelly, Mary</t>
  </si>
  <si>
    <t>22:48.4</t>
  </si>
  <si>
    <t>Zachgo, Julia</t>
  </si>
  <si>
    <t>22:48.7</t>
  </si>
  <si>
    <t>Demeo, Heidi</t>
  </si>
  <si>
    <t>22:49.0</t>
  </si>
  <si>
    <t>Vanderheyden, Mikenna</t>
  </si>
  <si>
    <t>22:51.9</t>
  </si>
  <si>
    <t>Doody, Maegan</t>
  </si>
  <si>
    <t>22:52.5</t>
  </si>
  <si>
    <t>Peterson, Devon</t>
  </si>
  <si>
    <t>22:55.3</t>
  </si>
  <si>
    <t>Bakker, Veerle</t>
  </si>
  <si>
    <t>22:56.5</t>
  </si>
  <si>
    <t>Bower, Emma</t>
  </si>
  <si>
    <t>22:56.9</t>
  </si>
  <si>
    <t>Roebke, Layla</t>
  </si>
  <si>
    <t>22:58.5</t>
  </si>
  <si>
    <t>Walls, Kenzie</t>
  </si>
  <si>
    <t>22:59.6</t>
  </si>
  <si>
    <t>Hohe, Katie</t>
  </si>
  <si>
    <t>23:02.4</t>
  </si>
  <si>
    <t>Yuhasz, Abbey</t>
  </si>
  <si>
    <t>23:03.1</t>
  </si>
  <si>
    <t>Klecker, Bit</t>
  </si>
  <si>
    <t>23:03.5</t>
  </si>
  <si>
    <t>Caldwell, Kalii</t>
  </si>
  <si>
    <t>23:04.0</t>
  </si>
  <si>
    <t>Barrott, Ana</t>
  </si>
  <si>
    <t>23:04.8</t>
  </si>
  <si>
    <t>Dana, Ashley</t>
  </si>
  <si>
    <t>Central Connecticut</t>
  </si>
  <si>
    <t>23:08.7</t>
  </si>
  <si>
    <t>Clahane, Mady</t>
  </si>
  <si>
    <t>23:10.0</t>
  </si>
  <si>
    <t>Reed, Jami</t>
  </si>
  <si>
    <t>23:11.4</t>
  </si>
  <si>
    <t>Little, Emily</t>
  </si>
  <si>
    <t>23:12.1</t>
  </si>
  <si>
    <t>Lavier, Lilly</t>
  </si>
  <si>
    <t>23:15.8</t>
  </si>
  <si>
    <t>Palmer, Petal</t>
  </si>
  <si>
    <t>23:20.0</t>
  </si>
  <si>
    <t>Pradere, Abigail</t>
  </si>
  <si>
    <t>23:25.5</t>
  </si>
  <si>
    <t>Abdalah, Marianne</t>
  </si>
  <si>
    <t>23:38.2</t>
  </si>
  <si>
    <t>Abbes, Yasmine</t>
  </si>
  <si>
    <t>23:46.7</t>
  </si>
  <si>
    <t>Matysik, Nicole</t>
  </si>
  <si>
    <t>23:54.1</t>
  </si>
  <si>
    <t>Hentemann, Gabby</t>
  </si>
  <si>
    <t>23:55.3</t>
  </si>
  <si>
    <t>Tait, Anna</t>
  </si>
  <si>
    <t>25:05.9</t>
  </si>
  <si>
    <t>Schelp, Riley</t>
  </si>
  <si>
    <t>25:31.0</t>
  </si>
  <si>
    <t>Marvin, Megan</t>
  </si>
  <si>
    <t>25:50.3</t>
  </si>
  <si>
    <t>Swietlik, Meg</t>
  </si>
  <si>
    <t>Milwaukee</t>
  </si>
  <si>
    <t>Hart, Katelynne</t>
  </si>
  <si>
    <t>Donnelly, Beth</t>
  </si>
  <si>
    <t>March Team Finish</t>
  </si>
  <si>
    <t>Improvement (positive number means improvement, negatives means they ran worse)</t>
  </si>
  <si>
    <t>62 women did worse</t>
  </si>
  <si>
    <t>Stanford Women</t>
  </si>
  <si>
    <t>Athlete</t>
  </si>
  <si>
    <t>YR</t>
  </si>
  <si>
    <t>Improvement</t>
  </si>
  <si>
    <t>Same</t>
  </si>
  <si>
    <t>NA</t>
  </si>
  <si>
    <t>DNC (injured)</t>
  </si>
  <si>
    <t>A Look at NC State's NCAA XC Showings in March and November</t>
  </si>
  <si>
    <t xml:space="preserve">Athlete </t>
  </si>
  <si>
    <t>Year</t>
  </si>
  <si>
    <t>Nov. Finish</t>
  </si>
  <si>
    <t>Difference</t>
  </si>
  <si>
    <t>DNC - not in top 7</t>
  </si>
  <si>
    <t>DNC all season</t>
  </si>
  <si>
    <t>Hays, Alexandra</t>
  </si>
  <si>
    <t>Not on team (84th in 2019)</t>
  </si>
  <si>
    <t>Bush, Samantha</t>
  </si>
  <si>
    <t>Not in top 7 (30th ACCs)</t>
  </si>
  <si>
    <t>Holt, Heather</t>
  </si>
  <si>
    <t>Did not run (just 73rd at ACCs in 2019)</t>
  </si>
  <si>
    <t xml:space="preserve"> </t>
  </si>
  <si>
    <r>
      <rPr>
        <rFont val="Roboto, sans-serif"/>
        <color rgb="FF3949AB"/>
        <sz val="14.0"/>
      </rPr>
      <t>Women 6k CC Individual Results (6k )</t>
    </r>
    <r>
      <rPr>
        <rFont val="Roboto, sans-serif"/>
        <color rgb="FF3949AB"/>
        <sz val="14.0"/>
        <u/>
      </rPr>
      <t>Top↑</t>
    </r>
  </si>
  <si>
    <t>Improvement (+ is improvement, - means they finished worse)</t>
  </si>
  <si>
    <t>march Place</t>
  </si>
  <si>
    <t>March Team</t>
  </si>
  <si>
    <t>November Place</t>
  </si>
  <si>
    <t>Difference March/November (+ is improvement)</t>
  </si>
  <si>
    <t>Returning All-Americans From March</t>
  </si>
  <si>
    <t>November result</t>
  </si>
  <si>
    <t>MARCH Result</t>
  </si>
  <si>
    <t>Difference (+ equalas improvement)</t>
  </si>
  <si>
    <t>Denner, Maddy</t>
  </si>
  <si>
    <t>Notre Dame</t>
  </si>
  <si>
    <t>DeLay, Kayley</t>
  </si>
  <si>
    <t>Yale</t>
  </si>
  <si>
    <t>Kimeli, Joyce</t>
  </si>
  <si>
    <t>Auburn</t>
  </si>
  <si>
    <t>Herman, Tori</t>
  </si>
  <si>
    <t>Kentucky</t>
  </si>
  <si>
    <t>Ryan, Lauren</t>
  </si>
  <si>
    <t>DNC - 114th in 2019</t>
  </si>
  <si>
    <t>Valby, Parker</t>
  </si>
  <si>
    <t>Florida</t>
  </si>
  <si>
    <t>Smee, Ruby</t>
  </si>
  <si>
    <t>Parsons, Stefanie</t>
  </si>
  <si>
    <t>DNC - DII athlete</t>
  </si>
  <si>
    <t>Van Camp, Isabel</t>
  </si>
  <si>
    <t>DNC - indoor mile</t>
  </si>
  <si>
    <t>Men 10k CC Individual Results (10k )Top↑</t>
  </si>
  <si>
    <t>March Individual Score</t>
  </si>
  <si>
    <t>March Team Score</t>
  </si>
  <si>
    <t>worse</t>
  </si>
  <si>
    <t>Mantz, Conner</t>
  </si>
  <si>
    <t>29:26.1</t>
  </si>
  <si>
    <t>same</t>
  </si>
  <si>
    <t>Wildschutt, Adriaan</t>
  </si>
  <si>
    <t>29:48.2</t>
  </si>
  <si>
    <t>Kiptoo, Wesley</t>
  </si>
  <si>
    <t>29:54.9</t>
  </si>
  <si>
    <t>Young, Nico</t>
  </si>
  <si>
    <t>29:58.3</t>
  </si>
  <si>
    <t>Dever, Patrick</t>
  </si>
  <si>
    <t>30:00.0</t>
  </si>
  <si>
    <t>Ferro, Blaise</t>
  </si>
  <si>
    <t>30:02.0</t>
  </si>
  <si>
    <t>Nur, Abdihamid</t>
  </si>
  <si>
    <t>30:05.3</t>
  </si>
  <si>
    <t>Rodriguez, Isai</t>
  </si>
  <si>
    <t>30:08.3</t>
  </si>
  <si>
    <t>Grijalva, Luis</t>
  </si>
  <si>
    <t>30:10.2</t>
  </si>
  <si>
    <t>Kilrea, Danny</t>
  </si>
  <si>
    <t>30:11.5</t>
  </si>
  <si>
    <t>Kemboi, Amon</t>
  </si>
  <si>
    <t>30:14.2</t>
  </si>
  <si>
    <t>Lynch, Peter</t>
  </si>
  <si>
    <t>30:17.7</t>
  </si>
  <si>
    <t>Clinger, Casey</t>
  </si>
  <si>
    <t>30:19.8</t>
  </si>
  <si>
    <t>Hicks, Charles</t>
  </si>
  <si>
    <t>30:21.0</t>
  </si>
  <si>
    <t>Sprout, Cole</t>
  </si>
  <si>
    <t>30:21.4</t>
  </si>
  <si>
    <t>Bienenfeld, Aaron</t>
  </si>
  <si>
    <t>Cincinnati</t>
  </si>
  <si>
    <t>30:22.0</t>
  </si>
  <si>
    <t>Maier, Alex</t>
  </si>
  <si>
    <t>30:23.2</t>
  </si>
  <si>
    <t>Bullock, Cole</t>
  </si>
  <si>
    <t>30:24.7</t>
  </si>
  <si>
    <t>Akers, Isaac</t>
  </si>
  <si>
    <t>30:25.4</t>
  </si>
  <si>
    <t>Jacobs, Dylan</t>
  </si>
  <si>
    <t>30:25.6</t>
  </si>
  <si>
    <t>Alexander, Andrew</t>
  </si>
  <si>
    <t>30:26.4</t>
  </si>
  <si>
    <t>Renfree, Jake</t>
  </si>
  <si>
    <t>30:26.6</t>
  </si>
  <si>
    <t>Nuguse, Yared</t>
  </si>
  <si>
    <t>Meyrer, Devin</t>
  </si>
  <si>
    <t>30:27.9</t>
  </si>
  <si>
    <t>O'Leary, Jack</t>
  </si>
  <si>
    <t>30:29.2</t>
  </si>
  <si>
    <t>Smeeton, Ryan</t>
  </si>
  <si>
    <t>30:30.8</t>
  </si>
  <si>
    <t>Facioni, Zach</t>
  </si>
  <si>
    <t>Wake Forest</t>
  </si>
  <si>
    <t>30:30.9</t>
  </si>
  <si>
    <t>Garnica, Caleb</t>
  </si>
  <si>
    <t>30:31.2</t>
  </si>
  <si>
    <t>El-Sandali, Ehab</t>
  </si>
  <si>
    <t>30:34.9</t>
  </si>
  <si>
    <t>Garcia Romo, Mario</t>
  </si>
  <si>
    <t>30:35.2</t>
  </si>
  <si>
    <t>Ricketts, Christian</t>
  </si>
  <si>
    <t>30:37.9</t>
  </si>
  <si>
    <t>Masai, Alex</t>
  </si>
  <si>
    <t>Hofstra</t>
  </si>
  <si>
    <t>30:39.1</t>
  </si>
  <si>
    <t>Beadlescomb, Morgan</t>
  </si>
  <si>
    <t>30:40.3</t>
  </si>
  <si>
    <t>Shitsama, Victor</t>
  </si>
  <si>
    <t>30:40.5</t>
  </si>
  <si>
    <t>Ibrahim, Abdirizak</t>
  </si>
  <si>
    <t>30:42.0</t>
  </si>
  <si>
    <t>Methner, Joshua</t>
  </si>
  <si>
    <t>30:43.5</t>
  </si>
  <si>
    <t>Bedard, Simon</t>
  </si>
  <si>
    <t>Butler</t>
  </si>
  <si>
    <t>30:44.5</t>
  </si>
  <si>
    <t>Meade, Luke</t>
  </si>
  <si>
    <t>30:44.9</t>
  </si>
  <si>
    <t>Davis, Jonathan</t>
  </si>
  <si>
    <t>30:46.3</t>
  </si>
  <si>
    <t>Boit, Gilbert</t>
  </si>
  <si>
    <t>30:46.4</t>
  </si>
  <si>
    <t>Day, Mitchell</t>
  </si>
  <si>
    <t>30:46.7</t>
  </si>
  <si>
    <t>Todd, Camren</t>
  </si>
  <si>
    <t>30:50.2</t>
  </si>
  <si>
    <t>Keane, Barry</t>
  </si>
  <si>
    <t>30:50.4</t>
  </si>
  <si>
    <t>Hasty, Brodey</t>
  </si>
  <si>
    <t>30:50.9</t>
  </si>
  <si>
    <t>Foster, Shea</t>
  </si>
  <si>
    <t>SE Louisiana</t>
  </si>
  <si>
    <t>30:53.1</t>
  </si>
  <si>
    <t>Robinson, Ky</t>
  </si>
  <si>
    <t>30:56.2</t>
  </si>
  <si>
    <t>Bernal, Daniel</t>
  </si>
  <si>
    <t>30:57.1</t>
  </si>
  <si>
    <t>Osterstock, Nate</t>
  </si>
  <si>
    <t>31:00.3</t>
  </si>
  <si>
    <t>Park, Josh</t>
  </si>
  <si>
    <t>Ohio</t>
  </si>
  <si>
    <t>31:01.0</t>
  </si>
  <si>
    <t>Suliman, Waleed</t>
  </si>
  <si>
    <t>31:01.6</t>
  </si>
  <si>
    <t>Houser, Luke</t>
  </si>
  <si>
    <t>31:01.9</t>
  </si>
  <si>
    <t>Rasmuson, Stefen</t>
  </si>
  <si>
    <t>31:02.1</t>
  </si>
  <si>
    <t>Lagat, Festus</t>
  </si>
  <si>
    <t>31:02.6</t>
  </si>
  <si>
    <t>Shanklin, Ian</t>
  </si>
  <si>
    <t>31:03.0</t>
  </si>
  <si>
    <t>Guermali, Yacine</t>
  </si>
  <si>
    <t>Dee, Jamie</t>
  </si>
  <si>
    <t>31:03.7</t>
  </si>
  <si>
    <t>McLeod, Jacob</t>
  </si>
  <si>
    <t>31:04.2</t>
  </si>
  <si>
    <t>Hirsch, Seth</t>
  </si>
  <si>
    <t>Wisconsin</t>
  </si>
  <si>
    <t>31:04.3</t>
  </si>
  <si>
    <t>Hornecker, Alec</t>
  </si>
  <si>
    <t>31:05.6</t>
  </si>
  <si>
    <t>Kirk, Zak</t>
  </si>
  <si>
    <t>31:06.8</t>
  </si>
  <si>
    <t>Las Heras, Aaron</t>
  </si>
  <si>
    <t>31:07.4</t>
  </si>
  <si>
    <t>Bosley, Drew</t>
  </si>
  <si>
    <t>31:07.5</t>
  </si>
  <si>
    <t>Cheboson, Emmanuel</t>
  </si>
  <si>
    <t>31:07.7</t>
  </si>
  <si>
    <t>Schyns, Remi</t>
  </si>
  <si>
    <t>31:08.7</t>
  </si>
  <si>
    <t>Davidson, Jack</t>
  </si>
  <si>
    <t>Santa Clara</t>
  </si>
  <si>
    <t>31:09.9</t>
  </si>
  <si>
    <t>Strintzos, Haftu</t>
  </si>
  <si>
    <t>31:11.0</t>
  </si>
  <si>
    <t>Phillips, Josh</t>
  </si>
  <si>
    <t>31:11.1</t>
  </si>
  <si>
    <t>Miley, Alex</t>
  </si>
  <si>
    <t>31:11.5</t>
  </si>
  <si>
    <t>Sandusky, Alec</t>
  </si>
  <si>
    <t>31:11.6</t>
  </si>
  <si>
    <t>Alfond, Christopher</t>
  </si>
  <si>
    <t>Jaziri, Ahmed</t>
  </si>
  <si>
    <t>31:11.8</t>
  </si>
  <si>
    <t>Principe, D.J.</t>
  </si>
  <si>
    <t>31:12.3</t>
  </si>
  <si>
    <t>Veatch, Ben</t>
  </si>
  <si>
    <t>31:12.8</t>
  </si>
  <si>
    <t>Stokes, Parker</t>
  </si>
  <si>
    <t>31:13.0</t>
  </si>
  <si>
    <t>Jubran, Nathan</t>
  </si>
  <si>
    <t>North Florida</t>
  </si>
  <si>
    <t>31:13.4</t>
  </si>
  <si>
    <t>Scudder, Nickolas</t>
  </si>
  <si>
    <t>Charlotte</t>
  </si>
  <si>
    <t>31:14.8</t>
  </si>
  <si>
    <t>Ioanidis, Ryan</t>
  </si>
  <si>
    <t>31:15.1</t>
  </si>
  <si>
    <t>Ellenberg, Rowen</t>
  </si>
  <si>
    <t>31:15.5</t>
  </si>
  <si>
    <t>Hogan, Peter</t>
  </si>
  <si>
    <t>31:16.7</t>
  </si>
  <si>
    <t>Mulcaire, Kevin</t>
  </si>
  <si>
    <t>31:17.0</t>
  </si>
  <si>
    <t>Mestler, Jackson</t>
  </si>
  <si>
    <t>Oregon</t>
  </si>
  <si>
    <t>31:19.5</t>
  </si>
  <si>
    <t>Parsons, Alek</t>
  </si>
  <si>
    <t>Cannon, Ethan</t>
  </si>
  <si>
    <t>31:22.0</t>
  </si>
  <si>
    <t>Shumway, Clayson</t>
  </si>
  <si>
    <t>31:23.7</t>
  </si>
  <si>
    <t>Jha, Arjun</t>
  </si>
  <si>
    <t>31:23.9</t>
  </si>
  <si>
    <t>Burger, Hannes</t>
  </si>
  <si>
    <t>31:24.1</t>
  </si>
  <si>
    <t>Vancil, Austin</t>
  </si>
  <si>
    <t>31:24.4</t>
  </si>
  <si>
    <t>Reed, Aidan</t>
  </si>
  <si>
    <t>31:24.5</t>
  </si>
  <si>
    <t>Beattie, Scott</t>
  </si>
  <si>
    <t>31:25.7</t>
  </si>
  <si>
    <t>Klemz, Jacob</t>
  </si>
  <si>
    <t>31:25.8</t>
  </si>
  <si>
    <t>Pollard, Thomas</t>
  </si>
  <si>
    <t>31:26.0</t>
  </si>
  <si>
    <t>Cooper, Haydon</t>
  </si>
  <si>
    <t>31:28.5</t>
  </si>
  <si>
    <t>Johnson, Ryan</t>
  </si>
  <si>
    <t>31:29.6</t>
  </si>
  <si>
    <t>Eckstein, Curtis</t>
  </si>
  <si>
    <t>Purdue</t>
  </si>
  <si>
    <t>31:30.0</t>
  </si>
  <si>
    <t>Powell, Ethan</t>
  </si>
  <si>
    <t>31:30.3</t>
  </si>
  <si>
    <t>Romine, Josh</t>
  </si>
  <si>
    <t>31:30.9</t>
  </si>
  <si>
    <t>Labra, Isaiah</t>
  </si>
  <si>
    <t>31:32.1</t>
  </si>
  <si>
    <t>Hacker, Olin</t>
  </si>
  <si>
    <t>31:32.5</t>
  </si>
  <si>
    <t>Koski, Kevin</t>
  </si>
  <si>
    <t>Illinois State</t>
  </si>
  <si>
    <t>Bolger, Callum</t>
  </si>
  <si>
    <t>31:33.0</t>
  </si>
  <si>
    <t>Velasco, Jonathan</t>
  </si>
  <si>
    <t>31:33.8</t>
  </si>
  <si>
    <t>Riordan, Joe</t>
  </si>
  <si>
    <t>31:34.0</t>
  </si>
  <si>
    <t>Johnson, Scott</t>
  </si>
  <si>
    <t>31:34.1</t>
  </si>
  <si>
    <t>Green, Isaac</t>
  </si>
  <si>
    <t>31:34.9</t>
  </si>
  <si>
    <t>Uhlenberg, James</t>
  </si>
  <si>
    <t>31:35.0</t>
  </si>
  <si>
    <t>Dellinger, Paul</t>
  </si>
  <si>
    <t>31:35.1</t>
  </si>
  <si>
    <t>Herrera, Eduardo</t>
  </si>
  <si>
    <t>31:35.4</t>
  </si>
  <si>
    <t>Altice, Bridger</t>
  </si>
  <si>
    <t>31:35.6</t>
  </si>
  <si>
    <t>O'Donovan, Charlie</t>
  </si>
  <si>
    <t>31:36.1</t>
  </si>
  <si>
    <t>Hamilton, Duncan</t>
  </si>
  <si>
    <t>Montana State</t>
  </si>
  <si>
    <t>31:36.3</t>
  </si>
  <si>
    <t>Weilbaker, Shea</t>
  </si>
  <si>
    <t>31:37.2</t>
  </si>
  <si>
    <t>Arredondo, Paul</t>
  </si>
  <si>
    <t>31:37.9</t>
  </si>
  <si>
    <t>Dilcher, Damien</t>
  </si>
  <si>
    <t>31:38.4</t>
  </si>
  <si>
    <t>Kinne, Zach</t>
  </si>
  <si>
    <t>31:38.8</t>
  </si>
  <si>
    <t>Feeny, Travis</t>
  </si>
  <si>
    <t>31:39.4</t>
  </si>
  <si>
    <t>Ponder, Cameron</t>
  </si>
  <si>
    <t>31:39.7</t>
  </si>
  <si>
    <t>Smith, Paxton</t>
  </si>
  <si>
    <t>31:39.8</t>
  </si>
  <si>
    <t>Armstrong, Elijah</t>
  </si>
  <si>
    <t>31:40.3</t>
  </si>
  <si>
    <t>Doyle, Cathal</t>
  </si>
  <si>
    <t>31:40.6</t>
  </si>
  <si>
    <t>Sharp, Jackson</t>
  </si>
  <si>
    <t>31:43.9</t>
  </si>
  <si>
    <t>Combs, Luke</t>
  </si>
  <si>
    <t>31:48.0</t>
  </si>
  <si>
    <t>Johnson, Chad</t>
  </si>
  <si>
    <t>31:50.5</t>
  </si>
  <si>
    <t>Muhumed, Ahmed</t>
  </si>
  <si>
    <t>31:53.1</t>
  </si>
  <si>
    <t>Gebhardt, Jake</t>
  </si>
  <si>
    <t>31:53.9</t>
  </si>
  <si>
    <t>Troutner, Aidan</t>
  </si>
  <si>
    <t>31:54.1</t>
  </si>
  <si>
    <t>Coughlin, Carter</t>
  </si>
  <si>
    <t>31:54.7</t>
  </si>
  <si>
    <t>Schubert, Dylan</t>
  </si>
  <si>
    <t>31:55.0</t>
  </si>
  <si>
    <t>Dragon, Joe</t>
  </si>
  <si>
    <t>31:56.8</t>
  </si>
  <si>
    <t>Salisbury, Jack</t>
  </si>
  <si>
    <t>31:56.9</t>
  </si>
  <si>
    <t>Kibichii, Ezekiel</t>
  </si>
  <si>
    <t>31:57.0</t>
  </si>
  <si>
    <t>Niesten, Stan</t>
  </si>
  <si>
    <t>31:59.1</t>
  </si>
  <si>
    <t>Steele, Nick</t>
  </si>
  <si>
    <t>31:59.7</t>
  </si>
  <si>
    <t>Martin, Jackson</t>
  </si>
  <si>
    <t>32:01.5</t>
  </si>
  <si>
    <t>Bates, Evan</t>
  </si>
  <si>
    <t>32:02.9</t>
  </si>
  <si>
    <t>Lee, Campbell</t>
  </si>
  <si>
    <t>32:03.0</t>
  </si>
  <si>
    <t>Butler, Ben</t>
  </si>
  <si>
    <t>Kansas</t>
  </si>
  <si>
    <t>32:03.1</t>
  </si>
  <si>
    <t>Dillon, Taylor</t>
  </si>
  <si>
    <t>32:04.3</t>
  </si>
  <si>
    <t>Nelson, Spencer</t>
  </si>
  <si>
    <t>32:05.5</t>
  </si>
  <si>
    <t>Landa, Hociel</t>
  </si>
  <si>
    <t>32:05.6</t>
  </si>
  <si>
    <t>Gaitan, Santiago</t>
  </si>
  <si>
    <t>32:06.4</t>
  </si>
  <si>
    <t>Hart, Devin</t>
  </si>
  <si>
    <t>32:06.5</t>
  </si>
  <si>
    <t>Kawalec, Nate</t>
  </si>
  <si>
    <t>32:06.7</t>
  </si>
  <si>
    <t>Gilmore, Camden</t>
  </si>
  <si>
    <t>32:08.1</t>
  </si>
  <si>
    <t>Favazza, Brendan</t>
  </si>
  <si>
    <t>32:08.5</t>
  </si>
  <si>
    <t>Waskom, Joe</t>
  </si>
  <si>
    <t>32:09.0</t>
  </si>
  <si>
    <t>Greder, Milo</t>
  </si>
  <si>
    <t>32:09.2</t>
  </si>
  <si>
    <t>Silva, Evert</t>
  </si>
  <si>
    <t>32:10.1</t>
  </si>
  <si>
    <t>Maison, Scott</t>
  </si>
  <si>
    <t>32:10.5</t>
  </si>
  <si>
    <t>Naeger, Ben</t>
  </si>
  <si>
    <t>Belmont</t>
  </si>
  <si>
    <t>Raff, Ryan</t>
  </si>
  <si>
    <t>32:11.5</t>
  </si>
  <si>
    <t>Field, Cameron</t>
  </si>
  <si>
    <t>32:13.9</t>
  </si>
  <si>
    <t>Humes, Joseph</t>
  </si>
  <si>
    <t>32:14.8</t>
  </si>
  <si>
    <t>Ambrosio, CJ</t>
  </si>
  <si>
    <t>32:16.0</t>
  </si>
  <si>
    <t>Wilson, Fraser</t>
  </si>
  <si>
    <t>32:16.4</t>
  </si>
  <si>
    <t>Kreis, Jared</t>
  </si>
  <si>
    <t>32:16.9</t>
  </si>
  <si>
    <t>Reynolds, Britan</t>
  </si>
  <si>
    <t>32:18.2</t>
  </si>
  <si>
    <t>McEvoy, Shay</t>
  </si>
  <si>
    <t>FR</t>
  </si>
  <si>
    <t>32:18.5</t>
  </si>
  <si>
    <t>Morris, Peter</t>
  </si>
  <si>
    <t>Virginia</t>
  </si>
  <si>
    <t>32:18.7</t>
  </si>
  <si>
    <t>Beatty, Marshall</t>
  </si>
  <si>
    <t>Army West Point</t>
  </si>
  <si>
    <t>32:19.6</t>
  </si>
  <si>
    <t>Nicholson, Quinn</t>
  </si>
  <si>
    <t>32:19.9</t>
  </si>
  <si>
    <t>Harman, Darren</t>
  </si>
  <si>
    <t>32:20.6</t>
  </si>
  <si>
    <t>Otte, Clark</t>
  </si>
  <si>
    <t>32:20.9</t>
  </si>
  <si>
    <t>Peloquin, Bradley</t>
  </si>
  <si>
    <t>32:22.1</t>
  </si>
  <si>
    <t>Young, Matt</t>
  </si>
  <si>
    <t>32:22.4</t>
  </si>
  <si>
    <t>Moulai, Nick</t>
  </si>
  <si>
    <t>32:22.9</t>
  </si>
  <si>
    <t>Kitzhaber, Will</t>
  </si>
  <si>
    <t>32:23.0</t>
  </si>
  <si>
    <t>Mohn, Isaac</t>
  </si>
  <si>
    <t>32:23.8</t>
  </si>
  <si>
    <t>Nichols, Paul</t>
  </si>
  <si>
    <t>32:24.0</t>
  </si>
  <si>
    <t>Coppi, Mason</t>
  </si>
  <si>
    <t>32:24.4</t>
  </si>
  <si>
    <t>Theodore, Chris</t>
  </si>
  <si>
    <t>32:24.9</t>
  </si>
  <si>
    <t>Snider, Robinson</t>
  </si>
  <si>
    <t>32:25.7</t>
  </si>
  <si>
    <t>Payne, Andy</t>
  </si>
  <si>
    <t>Eastern Michigan</t>
  </si>
  <si>
    <t>32:26.0</t>
  </si>
  <si>
    <t>McBride, Finn</t>
  </si>
  <si>
    <t>32:26.2</t>
  </si>
  <si>
    <t>Van Der Els, Eric</t>
  </si>
  <si>
    <t>Connecticut</t>
  </si>
  <si>
    <t>32:26.7</t>
  </si>
  <si>
    <t>Scrape, Matthew</t>
  </si>
  <si>
    <t>32:27.0</t>
  </si>
  <si>
    <t>Crandall, Mark</t>
  </si>
  <si>
    <t>32:29.6</t>
  </si>
  <si>
    <t>Harrison, Ian</t>
  </si>
  <si>
    <t>32:33.1</t>
  </si>
  <si>
    <t>Detourbe, Pierre-Louis</t>
  </si>
  <si>
    <t>32:33.3</t>
  </si>
  <si>
    <t>Jaciw-Zurakowsky, Luke</t>
  </si>
  <si>
    <t>La Salle</t>
  </si>
  <si>
    <t>32:33.5</t>
  </si>
  <si>
    <t>Roberts, Coen</t>
  </si>
  <si>
    <t>White, Hunter</t>
  </si>
  <si>
    <t>32:35.4</t>
  </si>
  <si>
    <t>Thorsteins, Trausti</t>
  </si>
  <si>
    <t>Wagner</t>
  </si>
  <si>
    <t>32:35.6</t>
  </si>
  <si>
    <t>Aschbrenner, Jace</t>
  </si>
  <si>
    <t>32:36.7</t>
  </si>
  <si>
    <t>Gaynor, Gavin</t>
  </si>
  <si>
    <t>32:37.6</t>
  </si>
  <si>
    <t>Hockenbury, Dominic</t>
  </si>
  <si>
    <t>32:37.9</t>
  </si>
  <si>
    <t>Price, Jonas</t>
  </si>
  <si>
    <t>32:38.8</t>
  </si>
  <si>
    <t>McIntire, Bailey</t>
  </si>
  <si>
    <t>32:39.3</t>
  </si>
  <si>
    <t>Wood, Kieran</t>
  </si>
  <si>
    <t>32:40.1</t>
  </si>
  <si>
    <t>Law, Brayden</t>
  </si>
  <si>
    <t>32:40.3</t>
  </si>
  <si>
    <t>Shahbaz, Jahanzib</t>
  </si>
  <si>
    <t>VMI</t>
  </si>
  <si>
    <t>32:41.0</t>
  </si>
  <si>
    <t>Wheeler, Charlie</t>
  </si>
  <si>
    <t>32:42.0</t>
  </si>
  <si>
    <t>DeSouza, Joshua</t>
  </si>
  <si>
    <t>32:42.7</t>
  </si>
  <si>
    <t>Gilman, Sam</t>
  </si>
  <si>
    <t>32:43.0</t>
  </si>
  <si>
    <t>Tatter, John</t>
  </si>
  <si>
    <t>32:43.9</t>
  </si>
  <si>
    <t>Appleton, Hunter</t>
  </si>
  <si>
    <t>32:44.4</t>
  </si>
  <si>
    <t>Reading, Ares</t>
  </si>
  <si>
    <t>32:47.1</t>
  </si>
  <si>
    <t>Haskett, Austin</t>
  </si>
  <si>
    <t>32:47.9</t>
  </si>
  <si>
    <t>Stidam, Skylar</t>
  </si>
  <si>
    <t>32:48.8</t>
  </si>
  <si>
    <t>Daschbach, Leo</t>
  </si>
  <si>
    <t>32:49.2</t>
  </si>
  <si>
    <t>Easterling , Chase</t>
  </si>
  <si>
    <t>Youngstown St.</t>
  </si>
  <si>
    <t>32:50.6</t>
  </si>
  <si>
    <t>Bistritz, Joe</t>
  </si>
  <si>
    <t>32:51.0</t>
  </si>
  <si>
    <t>Derfel, Silas</t>
  </si>
  <si>
    <t>32:52.6</t>
  </si>
  <si>
    <t>DeSouza, Jonathan</t>
  </si>
  <si>
    <t>32:55.4</t>
  </si>
  <si>
    <t>Miller, Ben</t>
  </si>
  <si>
    <t>32:56.0</t>
  </si>
  <si>
    <t>Picone, Brian</t>
  </si>
  <si>
    <t>32:57.6</t>
  </si>
  <si>
    <t>Henderson, Nathan</t>
  </si>
  <si>
    <t>32:57.8</t>
  </si>
  <si>
    <t>Murphy, Ryan</t>
  </si>
  <si>
    <t>33:02.2</t>
  </si>
  <si>
    <t>Cannon, Avery</t>
  </si>
  <si>
    <t>33:04.0</t>
  </si>
  <si>
    <t>Kipkemboi, Patrick</t>
  </si>
  <si>
    <t>North Dakota</t>
  </si>
  <si>
    <t>33:06.6</t>
  </si>
  <si>
    <t>Martinez De Pinillos, Joaquin</t>
  </si>
  <si>
    <t>33:07.9</t>
  </si>
  <si>
    <t>Arce, Dominic</t>
  </si>
  <si>
    <t>33:08.3</t>
  </si>
  <si>
    <t>Dominy, Trevor</t>
  </si>
  <si>
    <t>Charleston Southern</t>
  </si>
  <si>
    <t>33:12.8</t>
  </si>
  <si>
    <t>Weber, Justin</t>
  </si>
  <si>
    <t>33:13.1</t>
  </si>
  <si>
    <t>McMahon, Jack</t>
  </si>
  <si>
    <t>33:13.4</t>
  </si>
  <si>
    <t>Stine, Steven</t>
  </si>
  <si>
    <t>33:17.3</t>
  </si>
  <si>
    <t>Slenning, Alex</t>
  </si>
  <si>
    <t>33:17.9</t>
  </si>
  <si>
    <t>Smith, Wil</t>
  </si>
  <si>
    <t>33:18.7</t>
  </si>
  <si>
    <t>Brandt, Andrew</t>
  </si>
  <si>
    <t>33:19.4</t>
  </si>
  <si>
    <t>Tostenson, Jantz</t>
  </si>
  <si>
    <t>33:21.1</t>
  </si>
  <si>
    <t>DNS</t>
  </si>
  <si>
    <t>Dolhare, Noah</t>
  </si>
  <si>
    <t>33:27.1</t>
  </si>
  <si>
    <t>Selm, Blake</t>
  </si>
  <si>
    <t>33:29.2</t>
  </si>
  <si>
    <t>Osen, Riley</t>
  </si>
  <si>
    <t>33:35.5</t>
  </si>
  <si>
    <t>Monroe, Harry</t>
  </si>
  <si>
    <t>33:36.1</t>
  </si>
  <si>
    <t>Tiernan, Jack</t>
  </si>
  <si>
    <t>33:42.7</t>
  </si>
  <si>
    <t>Mwaura, James</t>
  </si>
  <si>
    <t>33:44.6</t>
  </si>
  <si>
    <t>Bethmann, Cade</t>
  </si>
  <si>
    <t>33:45.0</t>
  </si>
  <si>
    <t>McEachern, Cullen</t>
  </si>
  <si>
    <t>33:56.7</t>
  </si>
  <si>
    <t>Salvano, Kevin</t>
  </si>
  <si>
    <t>33:57.9</t>
  </si>
  <si>
    <t>Kusche, George</t>
  </si>
  <si>
    <t>34:03.2</t>
  </si>
  <si>
    <t>Schoppe, Ryan</t>
  </si>
  <si>
    <t>34:04.0</t>
  </si>
  <si>
    <t>Horter, Dustin</t>
  </si>
  <si>
    <t>34:25.5</t>
  </si>
  <si>
    <t>Fredian, Jack</t>
  </si>
  <si>
    <t>34:37.2</t>
  </si>
  <si>
    <t>Smith, Brody</t>
  </si>
  <si>
    <t>34:38.4</t>
  </si>
  <si>
    <t>Gallant, Jacob</t>
  </si>
  <si>
    <t>35:06.0</t>
  </si>
  <si>
    <t>Beucler, Adam</t>
  </si>
  <si>
    <t>35:24.1</t>
  </si>
  <si>
    <t>Comerford, Alex</t>
  </si>
  <si>
    <t>35:26.2</t>
  </si>
  <si>
    <t>Savino, Ben</t>
  </si>
  <si>
    <t>37:58.9</t>
  </si>
  <si>
    <t>dnf</t>
  </si>
  <si>
    <t>Propp, Malte</t>
  </si>
  <si>
    <t>Bowling, Tyler</t>
  </si>
  <si>
    <t>Aljabaly, Shuaib</t>
  </si>
  <si>
    <t>Flavin, JP</t>
  </si>
  <si>
    <t>Proctor, Tibebu</t>
  </si>
  <si>
    <t>Payamps, Matthew</t>
  </si>
  <si>
    <t>Trojan, JP</t>
  </si>
  <si>
    <t>Pascoe, Bennett</t>
  </si>
  <si>
    <t>SR</t>
  </si>
  <si>
    <t>Arkansas State</t>
  </si>
  <si>
    <t>Meijer, Jack</t>
  </si>
  <si>
    <t>Ortiz-Rivera, Victor</t>
  </si>
  <si>
    <t>Arizona</t>
  </si>
  <si>
    <t>Cloutier, Kyle</t>
  </si>
  <si>
    <t>Garnica, Brandon</t>
  </si>
  <si>
    <t>Wier, Aaron</t>
  </si>
  <si>
    <t>Boyden, Thomas</t>
  </si>
  <si>
    <r>
      <rPr>
        <rFont val="Roboto, sans-serif"/>
        <color rgb="FF0B391C"/>
        <u/>
      </rPr>
      <t>Cincinnati</t>
    </r>
    <r>
      <rPr>
        <rFont val="Roboto, sans-serif"/>
        <color rgb="FF000000"/>
      </rPr>
      <t>/Oregon</t>
    </r>
  </si>
  <si>
    <t>61, 2, 48</t>
  </si>
  <si>
    <t>A Look at NAU's NCAA XC Showings in March and November</t>
  </si>
  <si>
    <t>DNC - gone pro</t>
  </si>
  <si>
    <t>229 (for Nebraska)</t>
  </si>
  <si>
    <t>Quax, Theo</t>
  </si>
  <si>
    <t>DNC (15st in 2019)</t>
  </si>
  <si>
    <t>Oregon (Cinci)</t>
  </si>
  <si>
    <t xml:space="preserve">  </t>
  </si>
  <si>
    <t>Women That Improved 50 + Spots To Grab AA Honors</t>
  </si>
  <si>
    <t>Nov Place</t>
  </si>
  <si>
    <t>Yr</t>
  </si>
  <si>
    <t>School</t>
  </si>
  <si>
    <t>March Place</t>
  </si>
  <si>
    <t>Men That Improved 50 + Spots To Grab AA Honors</t>
  </si>
  <si>
    <t>Dominique Clairmonte</t>
  </si>
  <si>
    <t>Hannah Steelman</t>
  </si>
  <si>
    <t>Kelsey Chmiel</t>
  </si>
  <si>
    <t>Katelyn Tuohy</t>
  </si>
  <si>
    <t>Savannah Shaw</t>
  </si>
  <si>
    <t>N/A</t>
  </si>
  <si>
    <t>Mariah Howlett</t>
  </si>
  <si>
    <t>Julia Zachgo</t>
  </si>
  <si>
    <t>Allie Hays</t>
  </si>
  <si>
    <t>Kioko, Athanas</t>
  </si>
  <si>
    <t>Campbell</t>
  </si>
  <si>
    <t>Samantha Bush</t>
  </si>
  <si>
    <t>Allen, Christian</t>
  </si>
  <si>
    <t>Heather Holt</t>
  </si>
  <si>
    <t>Blanks, Graham</t>
  </si>
  <si>
    <t>Harvard</t>
  </si>
  <si>
    <t>Wolfe, Parker</t>
  </si>
  <si>
    <t>Abdalla, Yaseen</t>
  </si>
  <si>
    <t>Texas</t>
  </si>
  <si>
    <t>Dalton, Cormac</t>
  </si>
  <si>
    <t>Nico Young</t>
  </si>
  <si>
    <t>Pereira, Matthew</t>
  </si>
  <si>
    <t>Blaise Ferro</t>
  </si>
  <si>
    <t>Fay, Brian</t>
  </si>
  <si>
    <t>Abdihamid Nur</t>
  </si>
  <si>
    <t>Iverson, Acer</t>
  </si>
  <si>
    <t>Luis Grijalva</t>
  </si>
  <si>
    <t>Brodey Hasty</t>
  </si>
  <si>
    <t>Drew Bosley</t>
  </si>
  <si>
    <t>Ryan Raff</t>
  </si>
  <si>
    <t>George Kusche</t>
  </si>
  <si>
    <t>Theo Quax</t>
  </si>
  <si>
    <t>Stanford Women’s Finishes at November and March NCAA XCs</t>
  </si>
  <si>
    <t>Julia Heymach</t>
  </si>
  <si>
    <t>Grace Connolly</t>
  </si>
  <si>
    <t>Christina Aragon</t>
  </si>
  <si>
    <t>Lucy Jenks</t>
  </si>
  <si>
    <t>Zofia Dudek</t>
  </si>
  <si>
    <t>Ella Donaghu</t>
  </si>
  <si>
    <t>Jessica Lawson</t>
  </si>
  <si>
    <t>Men</t>
  </si>
  <si>
    <t># of returners</t>
  </si>
  <si>
    <t>March place</t>
  </si>
  <si>
    <t>November place</t>
  </si>
  <si>
    <t>NAU</t>
  </si>
  <si>
    <t>1st</t>
  </si>
  <si>
    <t># of returners applies to regionals for teams that didn't make NCAAs</t>
  </si>
  <si>
    <t>2nd</t>
  </si>
  <si>
    <t>9th</t>
  </si>
  <si>
    <t>ACC</t>
  </si>
  <si>
    <t>OK State</t>
  </si>
  <si>
    <t>3rd</t>
  </si>
  <si>
    <t>Big 12</t>
  </si>
  <si>
    <t>4th</t>
  </si>
  <si>
    <t>SEC</t>
  </si>
  <si>
    <t>5th</t>
  </si>
  <si>
    <t>Pac 12</t>
  </si>
  <si>
    <t>6th</t>
  </si>
  <si>
    <t>7th</t>
  </si>
  <si>
    <t>8th</t>
  </si>
  <si>
    <t>24th</t>
  </si>
  <si>
    <t>10th</t>
  </si>
  <si>
    <t>11th</t>
  </si>
  <si>
    <t>12th</t>
  </si>
  <si>
    <t>15th</t>
  </si>
  <si>
    <t>13th</t>
  </si>
  <si>
    <t>28th</t>
  </si>
  <si>
    <t>14th</t>
  </si>
  <si>
    <t>16th</t>
  </si>
  <si>
    <t>17th</t>
  </si>
  <si>
    <t>30th</t>
  </si>
  <si>
    <t>Big 10</t>
  </si>
  <si>
    <t>18th</t>
  </si>
  <si>
    <t>19th</t>
  </si>
  <si>
    <t>20th</t>
  </si>
  <si>
    <t>Big East</t>
  </si>
  <si>
    <t>21st</t>
  </si>
  <si>
    <t>22nd</t>
  </si>
  <si>
    <t>23rd</t>
  </si>
  <si>
    <t>31st</t>
  </si>
  <si>
    <t>25th</t>
  </si>
  <si>
    <t>26th</t>
  </si>
  <si>
    <t>27th</t>
  </si>
  <si>
    <t>29th</t>
  </si>
  <si>
    <t>UVA ran but didn't record a score due to Covid-19 withdrawals</t>
  </si>
  <si>
    <t>Women</t>
  </si>
  <si>
    <t xml:space="preserve">Michigan  </t>
  </si>
  <si>
    <t>Colorado State</t>
  </si>
  <si>
    <t>Women's Teams</t>
  </si>
  <si>
    <t>Place</t>
  </si>
  <si>
    <t>Team</t>
  </si>
  <si>
    <t>Score</t>
  </si>
  <si>
    <t>Conference</t>
  </si>
  <si>
    <t>Qualifiers</t>
  </si>
  <si>
    <t xml:space="preserve">Points </t>
  </si>
  <si>
    <t>65 (4, 6, 11, 20, 24)</t>
  </si>
  <si>
    <t>69 (1, 5, 14, 19, 30)</t>
  </si>
  <si>
    <t>57 (7, 12, 16, 22)</t>
  </si>
  <si>
    <t>100 (18, 26, 27, 29)</t>
  </si>
  <si>
    <t>43 (9, 13, 21)</t>
  </si>
  <si>
    <t>33 (8, 10, 15)</t>
  </si>
  <si>
    <t>Mountain West</t>
  </si>
  <si>
    <t>48 (3, 17, 28)</t>
  </si>
  <si>
    <t>West Coast</t>
  </si>
  <si>
    <t>Big Sky</t>
  </si>
  <si>
    <t xml:space="preserve">Ivy </t>
  </si>
  <si>
    <t>Conf USA</t>
  </si>
  <si>
    <t>Ivy</t>
  </si>
  <si>
    <t>Men's Teams</t>
  </si>
  <si>
    <t>AAC</t>
  </si>
  <si>
    <t>76 (9, 10, 18, 19, 20)</t>
  </si>
  <si>
    <t xml:space="preserve">Pac 12 </t>
  </si>
  <si>
    <t>55 (5, 8, 13, 29)</t>
  </si>
  <si>
    <t>87 (11, 21, 25, 30)</t>
  </si>
  <si>
    <t>19 (2, 3, 14)</t>
  </si>
  <si>
    <t>46 (4, 15, 27)</t>
  </si>
  <si>
    <t>49 (7, 16, 26)</t>
  </si>
  <si>
    <t>35 (12,23)</t>
  </si>
  <si>
    <t>50 (22, 28)</t>
  </si>
  <si>
    <t>25 (1, 24)</t>
  </si>
  <si>
    <t>Princeton</t>
  </si>
  <si>
    <t>Southern</t>
  </si>
  <si>
    <t>Conference individuals -- men</t>
  </si>
  <si>
    <t>#1</t>
  </si>
  <si>
    <t>#2</t>
  </si>
  <si>
    <t>#3</t>
  </si>
  <si>
    <t>#4</t>
  </si>
  <si>
    <t>#5</t>
  </si>
  <si>
    <t>WCC</t>
  </si>
  <si>
    <t>#6</t>
  </si>
  <si>
    <t>#7</t>
  </si>
  <si>
    <t>Big South</t>
  </si>
  <si>
    <t>Pac-12</t>
  </si>
  <si>
    <t>Heps</t>
  </si>
  <si>
    <t>MAAC</t>
  </si>
  <si>
    <t>Conference individuals -- women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</si>
</sst>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u/>
      <sz val="14.0"/>
      <color rgb="FF3949AB"/>
      <name val="Roboto"/>
    </font>
    <font>
      <color rgb="FF3949AB"/>
      <name val="Roboto"/>
    </font>
    <font>
      <color theme="1"/>
      <name val="Arial"/>
    </font>
    <font>
      <u/>
      <color rgb="FF0B391C"/>
      <name val="Roboto"/>
    </font>
    <font>
      <color rgb="FF232323"/>
      <name val="Roboto"/>
    </font>
    <font>
      <color rgb="FF0B391C"/>
      <name val="Roboto"/>
    </font>
    <font>
      <color rgb="FF000000"/>
      <name val="Roboto"/>
    </font>
    <font>
      <u/>
      <sz val="14.0"/>
      <color rgb="FF3949AB"/>
      <name val="Roboto"/>
    </font>
    <font>
      <u/>
      <color rgb="FF0B391C"/>
      <name val="Roboto"/>
    </font>
    <font>
      <color rgb="FF000000"/>
      <name val="Arial"/>
    </font>
    <font>
      <sz val="11.0"/>
      <color rgb="FF000000"/>
      <name val="Arial"/>
    </font>
    <font/>
    <font>
      <u/>
      <color rgb="FF1155CC"/>
      <name val="Roboto"/>
    </font>
    <font>
      <color rgb="FF232323"/>
      <name val="Docs-Roboto"/>
    </font>
    <font>
      <b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5D1ED"/>
        <bgColor rgb="FFC5D1ED"/>
      </patternFill>
    </fill>
    <fill>
      <patternFill patternType="solid">
        <fgColor rgb="FFEEEEEE"/>
        <bgColor rgb="FFEEEEEE"/>
      </patternFill>
    </fill>
    <fill>
      <patternFill patternType="solid">
        <fgColor rgb="FFF9F9F9"/>
        <bgColor rgb="FFF9F9F9"/>
      </patternFill>
    </fill>
    <fill>
      <patternFill patternType="solid">
        <fgColor rgb="FFFFFFFF"/>
        <bgColor rgb="FFFFFFFF"/>
      </patternFill>
    </fill>
  </fills>
  <borders count="6">
    <border/>
    <border>
      <right/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left" readingOrder="0" shrinkToFit="0" wrapText="0"/>
    </xf>
    <xf borderId="0" fillId="0" fontId="3" numFmtId="0" xfId="0" applyAlignment="1" applyFont="1">
      <alignment readingOrder="0"/>
    </xf>
    <xf borderId="0" fillId="3" fontId="2" numFmtId="0" xfId="0" applyAlignment="1" applyFill="1" applyFont="1">
      <alignment horizontal="left" readingOrder="0"/>
    </xf>
    <xf borderId="0" fillId="0" fontId="4" numFmtId="0" xfId="0" applyAlignment="1" applyFont="1">
      <alignment horizontal="left" readingOrder="0"/>
    </xf>
    <xf borderId="0" fillId="0" fontId="3" numFmtId="0" xfId="0" applyFont="1"/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3" fontId="2" numFmtId="0" xfId="0" applyAlignment="1" applyFont="1">
      <alignment horizontal="left"/>
    </xf>
    <xf borderId="0" fillId="3" fontId="5" numFmtId="0" xfId="0" applyAlignment="1" applyFill="1" applyFont="1">
      <alignment horizontal="left" readingOrder="0"/>
    </xf>
    <xf borderId="0" fillId="3" fontId="5" numFmtId="0" xfId="0" applyAlignment="1" applyFont="1">
      <alignment horizontal="left"/>
    </xf>
    <xf borderId="0" fillId="0" fontId="6" numFmtId="0" xfId="0" applyAlignment="1" applyFont="1">
      <alignment horizontal="left" readingOrder="0"/>
    </xf>
    <xf borderId="0" fillId="0" fontId="7" numFmtId="0" xfId="0" applyAlignment="1" applyFont="1">
      <alignment horizontal="left" readingOrder="0"/>
    </xf>
    <xf borderId="0" fillId="4" fontId="5" numFmtId="0" xfId="0" applyAlignment="1" applyFill="1" applyFont="1">
      <alignment horizontal="left" readingOrder="0"/>
    </xf>
    <xf borderId="0" fillId="0" fontId="8" numFmtId="0" xfId="0" applyAlignment="1" applyFont="1">
      <alignment readingOrder="0"/>
    </xf>
    <xf borderId="0" fillId="0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1" fillId="0" fontId="3" numFmtId="0" xfId="0" applyAlignment="1" applyBorder="1" applyFont="1">
      <alignment shrinkToFit="0" vertical="bottom" wrapText="0"/>
    </xf>
    <xf borderId="0" fillId="3" fontId="5" numFmtId="0" xfId="0" applyAlignment="1" applyFont="1">
      <alignment horizontal="left" readingOrder="0"/>
    </xf>
    <xf borderId="0" fillId="2" fontId="5" numFmtId="0" xfId="0" applyAlignment="1" applyFont="1">
      <alignment horizontal="left" readingOrder="0" shrinkToFit="0" wrapText="0"/>
    </xf>
    <xf borderId="0" fillId="4" fontId="5" numFmtId="0" xfId="0" applyAlignment="1" applyFont="1">
      <alignment horizontal="left"/>
    </xf>
    <xf borderId="0" fillId="3" fontId="5" numFmtId="0" xfId="0" applyAlignment="1" applyFont="1">
      <alignment horizontal="left"/>
    </xf>
    <xf borderId="0" fillId="0" fontId="9" numFmtId="0" xfId="0" applyAlignment="1" applyFont="1">
      <alignment horizontal="left" readingOrder="0"/>
    </xf>
    <xf borderId="0" fillId="5" fontId="10" numFmtId="0" xfId="0" applyAlignment="1" applyFill="1" applyFont="1">
      <alignment horizontal="left" readingOrder="0"/>
    </xf>
    <xf borderId="0" fillId="0" fontId="3" numFmtId="10" xfId="0" applyAlignment="1" applyFont="1" applyNumberFormat="1">
      <alignment readingOrder="0"/>
    </xf>
    <xf borderId="2" fillId="0" fontId="11" numFmtId="0" xfId="0" applyAlignment="1" applyBorder="1" applyFont="1">
      <alignment horizontal="center" readingOrder="0" shrinkToFit="0" wrapText="1"/>
    </xf>
    <xf borderId="3" fillId="0" fontId="12" numFmtId="0" xfId="0" applyBorder="1" applyFont="1"/>
    <xf borderId="4" fillId="0" fontId="12" numFmtId="0" xfId="0" applyBorder="1" applyFont="1"/>
    <xf borderId="5" fillId="0" fontId="10" numFmtId="0" xfId="0" applyAlignment="1" applyBorder="1" applyFont="1">
      <alignment horizontal="center" readingOrder="0" shrinkToFit="0" wrapText="1"/>
    </xf>
    <xf borderId="5" fillId="0" fontId="13" numFmtId="0" xfId="0" applyAlignment="1" applyBorder="1" applyFont="1">
      <alignment horizontal="center" readingOrder="0" shrinkToFit="0" wrapText="1"/>
    </xf>
    <xf borderId="5" fillId="0" fontId="2" numFmtId="0" xfId="0" applyAlignment="1" applyBorder="1" applyFont="1">
      <alignment horizontal="center" readingOrder="0" shrinkToFit="0" wrapText="1"/>
    </xf>
    <xf borderId="5" fillId="0" fontId="10" numFmtId="0" xfId="0" applyAlignment="1" applyBorder="1" applyFont="1">
      <alignment horizontal="right" readingOrder="0" shrinkToFit="0" wrapText="1"/>
    </xf>
    <xf borderId="5" fillId="0" fontId="10" numFmtId="0" xfId="0" applyAlignment="1" applyBorder="1" applyFont="1">
      <alignment horizontal="left" readingOrder="0" shrinkToFit="0" wrapText="1"/>
    </xf>
    <xf borderId="5" fillId="0" fontId="5" numFmtId="0" xfId="0" applyAlignment="1" applyBorder="1" applyFont="1">
      <alignment horizontal="center" readingOrder="0" shrinkToFit="0" wrapText="1"/>
    </xf>
    <xf borderId="0" fillId="3" fontId="14" numFmtId="0" xfId="0" applyAlignment="1" applyFont="1">
      <alignment horizontal="left" readingOrder="0"/>
    </xf>
    <xf borderId="0" fillId="0" fontId="15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readingOrder="0" vertical="bottom"/>
    </xf>
    <xf borderId="0" fillId="0" fontId="3" numFmtId="0" xfId="0" applyAlignment="1" applyFont="1">
      <alignment readingOrder="0" vertical="bottom"/>
    </xf>
    <xf borderId="0" fillId="0" fontId="3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xc.tfrrs.org/athletes/7717264.html" TargetMode="External"/><Relationship Id="rId194" Type="http://schemas.openxmlformats.org/officeDocument/2006/relationships/hyperlink" Target="https://xc.tfrrs.org/athletes/7380480.html" TargetMode="External"/><Relationship Id="rId193" Type="http://schemas.openxmlformats.org/officeDocument/2006/relationships/hyperlink" Target="https://www.tfrrs.org/teams/xc/CO_college_f_Colorado.html" TargetMode="External"/><Relationship Id="rId192" Type="http://schemas.openxmlformats.org/officeDocument/2006/relationships/hyperlink" Target="https://xc.tfrrs.org/athletes/7392925.html" TargetMode="External"/><Relationship Id="rId191" Type="http://schemas.openxmlformats.org/officeDocument/2006/relationships/hyperlink" Target="https://www.tfrrs.org/teams/xc/SC_college_f_Furman.html" TargetMode="External"/><Relationship Id="rId187" Type="http://schemas.openxmlformats.org/officeDocument/2006/relationships/hyperlink" Target="https://www.tfrrs.org/teams/xc/AZ_college_f_Northern_Arizona.html" TargetMode="External"/><Relationship Id="rId186" Type="http://schemas.openxmlformats.org/officeDocument/2006/relationships/hyperlink" Target="https://xc.tfrrs.org/athletes/6957932.html" TargetMode="External"/><Relationship Id="rId185" Type="http://schemas.openxmlformats.org/officeDocument/2006/relationships/hyperlink" Target="https://www.tfrrs.org/teams/xc/CA_college_f_Stanford.html" TargetMode="External"/><Relationship Id="rId184" Type="http://schemas.openxmlformats.org/officeDocument/2006/relationships/hyperlink" Target="https://xc.tfrrs.org/athletes/7697355.html" TargetMode="External"/><Relationship Id="rId189" Type="http://schemas.openxmlformats.org/officeDocument/2006/relationships/hyperlink" Target="https://www.tfrrs.org/teams/xc/ID_college_f_Boise_State.html" TargetMode="External"/><Relationship Id="rId188" Type="http://schemas.openxmlformats.org/officeDocument/2006/relationships/hyperlink" Target="https://xc.tfrrs.org/athletes/6877897.html" TargetMode="External"/><Relationship Id="rId183" Type="http://schemas.openxmlformats.org/officeDocument/2006/relationships/hyperlink" Target="https://www.tfrrs.org/teams/xc/PA_college_f_Villanova.html" TargetMode="External"/><Relationship Id="rId182" Type="http://schemas.openxmlformats.org/officeDocument/2006/relationships/hyperlink" Target="https://xc.tfrrs.org/athletes/6874631.html" TargetMode="External"/><Relationship Id="rId181" Type="http://schemas.openxmlformats.org/officeDocument/2006/relationships/hyperlink" Target="https://www.tfrrs.org/teams/xc/MI_college_f_Michigan.html" TargetMode="External"/><Relationship Id="rId180" Type="http://schemas.openxmlformats.org/officeDocument/2006/relationships/hyperlink" Target="https://xc.tfrrs.org/athletes/7380146.html" TargetMode="External"/><Relationship Id="rId176" Type="http://schemas.openxmlformats.org/officeDocument/2006/relationships/hyperlink" Target="https://xc.tfrrs.org/athletes/5962970.html" TargetMode="External"/><Relationship Id="rId297" Type="http://schemas.openxmlformats.org/officeDocument/2006/relationships/hyperlink" Target="https://www.tfrrs.org/teams/xc/OR_college_f_Oregon_State.html" TargetMode="External"/><Relationship Id="rId175" Type="http://schemas.openxmlformats.org/officeDocument/2006/relationships/hyperlink" Target="https://www.tfrrs.org/teams/xc/CO_college_f_Colorado.html" TargetMode="External"/><Relationship Id="rId296" Type="http://schemas.openxmlformats.org/officeDocument/2006/relationships/hyperlink" Target="https://xc.tfrrs.org/athletes/7362431.html" TargetMode="External"/><Relationship Id="rId174" Type="http://schemas.openxmlformats.org/officeDocument/2006/relationships/hyperlink" Target="https://xc.tfrrs.org/athletes/7711495.html" TargetMode="External"/><Relationship Id="rId295" Type="http://schemas.openxmlformats.org/officeDocument/2006/relationships/hyperlink" Target="https://www.tfrrs.org/teams/xc/ID_college_f_Boise_State.html" TargetMode="External"/><Relationship Id="rId173" Type="http://schemas.openxmlformats.org/officeDocument/2006/relationships/hyperlink" Target="https://www.tfrrs.org/teams/xc/NE_college_f_Nebraska.html" TargetMode="External"/><Relationship Id="rId294" Type="http://schemas.openxmlformats.org/officeDocument/2006/relationships/hyperlink" Target="https://xc.tfrrs.org/athletes/7392315.html" TargetMode="External"/><Relationship Id="rId179" Type="http://schemas.openxmlformats.org/officeDocument/2006/relationships/hyperlink" Target="https://www.tfrrs.org/teams/xc/DC_college_f_Georgetown_DC.html" TargetMode="External"/><Relationship Id="rId178" Type="http://schemas.openxmlformats.org/officeDocument/2006/relationships/hyperlink" Target="https://xc.tfrrs.org/athletes/6877201.html" TargetMode="External"/><Relationship Id="rId299" Type="http://schemas.openxmlformats.org/officeDocument/2006/relationships/hyperlink" Target="https://www.tfrrs.org/teams/xc/MS_college_f_Mississippi.html" TargetMode="External"/><Relationship Id="rId177" Type="http://schemas.openxmlformats.org/officeDocument/2006/relationships/hyperlink" Target="https://www.tfrrs.org/teams/xc/CA_college_f_Stanford.html" TargetMode="External"/><Relationship Id="rId298" Type="http://schemas.openxmlformats.org/officeDocument/2006/relationships/hyperlink" Target="https://xc.tfrrs.org/athletes/7699509.html" TargetMode="External"/><Relationship Id="rId198" Type="http://schemas.openxmlformats.org/officeDocument/2006/relationships/hyperlink" Target="https://xc.tfrrs.org/athletes/6424773.html" TargetMode="External"/><Relationship Id="rId197" Type="http://schemas.openxmlformats.org/officeDocument/2006/relationships/hyperlink" Target="https://www.tfrrs.org/teams/xc/NC_college_f_North_Carolina_St.html" TargetMode="External"/><Relationship Id="rId196" Type="http://schemas.openxmlformats.org/officeDocument/2006/relationships/hyperlink" Target="https://xc.tfrrs.org/athletes/6876392.html" TargetMode="External"/><Relationship Id="rId195" Type="http://schemas.openxmlformats.org/officeDocument/2006/relationships/hyperlink" Target="https://www.tfrrs.org/teams/xc/CO_college_f_Colorado_St.html" TargetMode="External"/><Relationship Id="rId199" Type="http://schemas.openxmlformats.org/officeDocument/2006/relationships/hyperlink" Target="https://www.tfrrs.org/teams/xc/RI_college_f_Providence.html" TargetMode="External"/><Relationship Id="rId150" Type="http://schemas.openxmlformats.org/officeDocument/2006/relationships/hyperlink" Target="https://xc.tfrrs.org/athletes/6903807.html" TargetMode="External"/><Relationship Id="rId271" Type="http://schemas.openxmlformats.org/officeDocument/2006/relationships/hyperlink" Target="https://www.tfrrs.org/teams/xc/CO_college_f_Colorado_St.html" TargetMode="External"/><Relationship Id="rId392" Type="http://schemas.openxmlformats.org/officeDocument/2006/relationships/hyperlink" Target="https://xc.tfrrs.org/athletes/7536636.html" TargetMode="External"/><Relationship Id="rId270" Type="http://schemas.openxmlformats.org/officeDocument/2006/relationships/hyperlink" Target="https://xc.tfrrs.org/athletes/7380479.html" TargetMode="External"/><Relationship Id="rId391" Type="http://schemas.openxmlformats.org/officeDocument/2006/relationships/hyperlink" Target="https://www.tfrrs.org/teams/xc/AZ_college_f_Northern_Arizona.html" TargetMode="External"/><Relationship Id="rId390" Type="http://schemas.openxmlformats.org/officeDocument/2006/relationships/hyperlink" Target="https://xc.tfrrs.org/athletes/6587172.html" TargetMode="External"/><Relationship Id="rId1" Type="http://schemas.openxmlformats.org/officeDocument/2006/relationships/hyperlink" Target="https://www.tfrrs.org/results/xc/17712/NCAA_DI_Cross_Country_Championships" TargetMode="External"/><Relationship Id="rId2" Type="http://schemas.openxmlformats.org/officeDocument/2006/relationships/hyperlink" Target="https://xc.tfrrs.org/athletes/7376675.html" TargetMode="External"/><Relationship Id="rId3" Type="http://schemas.openxmlformats.org/officeDocument/2006/relationships/hyperlink" Target="https://www.tfrrs.org/teams/xc/AL_college_f_Alabama.html" TargetMode="External"/><Relationship Id="rId149" Type="http://schemas.openxmlformats.org/officeDocument/2006/relationships/hyperlink" Target="https://www.tfrrs.org/teams/xc/CO_college_f_Colorado.html" TargetMode="External"/><Relationship Id="rId4" Type="http://schemas.openxmlformats.org/officeDocument/2006/relationships/hyperlink" Target="https://xc.tfrrs.org/athletes/7389217.html" TargetMode="External"/><Relationship Id="rId148" Type="http://schemas.openxmlformats.org/officeDocument/2006/relationships/hyperlink" Target="https://xc.tfrrs.org/athletes/5966782.html" TargetMode="External"/><Relationship Id="rId269" Type="http://schemas.openxmlformats.org/officeDocument/2006/relationships/hyperlink" Target="https://www.tfrrs.org/teams/xc/AL_college_f_Alabama.html" TargetMode="External"/><Relationship Id="rId9" Type="http://schemas.openxmlformats.org/officeDocument/2006/relationships/hyperlink" Target="https://www.tfrrs.org/teams/xc/CO_college_f_Air_Force.html" TargetMode="External"/><Relationship Id="rId143" Type="http://schemas.openxmlformats.org/officeDocument/2006/relationships/hyperlink" Target="https://www.tfrrs.org/teams/xc/NY_college_f_Syracuse.html" TargetMode="External"/><Relationship Id="rId264" Type="http://schemas.openxmlformats.org/officeDocument/2006/relationships/hyperlink" Target="https://xc.tfrrs.org/athletes/6418358.html" TargetMode="External"/><Relationship Id="rId385" Type="http://schemas.openxmlformats.org/officeDocument/2006/relationships/hyperlink" Target="https://www.tfrrs.org/teams/xc/OK_college_f_Tulsa.html" TargetMode="External"/><Relationship Id="rId142" Type="http://schemas.openxmlformats.org/officeDocument/2006/relationships/hyperlink" Target="https://xc.tfrrs.org/athletes/7367311.html" TargetMode="External"/><Relationship Id="rId263" Type="http://schemas.openxmlformats.org/officeDocument/2006/relationships/hyperlink" Target="https://www.tfrrs.org/teams/xc/WA_college_f_Washington.html" TargetMode="External"/><Relationship Id="rId384" Type="http://schemas.openxmlformats.org/officeDocument/2006/relationships/hyperlink" Target="https://xc.tfrrs.org/athletes/6988113.html" TargetMode="External"/><Relationship Id="rId141" Type="http://schemas.openxmlformats.org/officeDocument/2006/relationships/hyperlink" Target="https://www.tfrrs.org/teams/xc/MN_college_f_Minnesota.html" TargetMode="External"/><Relationship Id="rId262" Type="http://schemas.openxmlformats.org/officeDocument/2006/relationships/hyperlink" Target="https://xc.tfrrs.org/athletes/6427850.html" TargetMode="External"/><Relationship Id="rId383" Type="http://schemas.openxmlformats.org/officeDocument/2006/relationships/hyperlink" Target="https://www.tfrrs.org/teams/xc/DC_college_f_Georgetown_DC.html" TargetMode="External"/><Relationship Id="rId140" Type="http://schemas.openxmlformats.org/officeDocument/2006/relationships/hyperlink" Target="https://xc.tfrrs.org/athletes/6419770.html" TargetMode="External"/><Relationship Id="rId261" Type="http://schemas.openxmlformats.org/officeDocument/2006/relationships/hyperlink" Target="https://www.tfrrs.org/teams/xc/NC_college_f_North_Carolina_St.html" TargetMode="External"/><Relationship Id="rId382" Type="http://schemas.openxmlformats.org/officeDocument/2006/relationships/hyperlink" Target="https://xc.tfrrs.org/athletes/6877202.html" TargetMode="External"/><Relationship Id="rId5" Type="http://schemas.openxmlformats.org/officeDocument/2006/relationships/hyperlink" Target="https://www.tfrrs.org/teams/xc/OK_college_f_Oklahoma_State.html" TargetMode="External"/><Relationship Id="rId147" Type="http://schemas.openxmlformats.org/officeDocument/2006/relationships/hyperlink" Target="https://www.tfrrs.org/teams/xc/AR_college_f_Arkansas.html" TargetMode="External"/><Relationship Id="rId268" Type="http://schemas.openxmlformats.org/officeDocument/2006/relationships/hyperlink" Target="https://xc.tfrrs.org/athletes/6897919.html" TargetMode="External"/><Relationship Id="rId389" Type="http://schemas.openxmlformats.org/officeDocument/2006/relationships/hyperlink" Target="https://www.tfrrs.org/teams/xc/WA_college_f_Washington.html" TargetMode="External"/><Relationship Id="rId6" Type="http://schemas.openxmlformats.org/officeDocument/2006/relationships/hyperlink" Target="https://xc.tfrrs.org/athletes/7376681.html" TargetMode="External"/><Relationship Id="rId146" Type="http://schemas.openxmlformats.org/officeDocument/2006/relationships/hyperlink" Target="https://xc.tfrrs.org/athletes/5959448.html" TargetMode="External"/><Relationship Id="rId267" Type="http://schemas.openxmlformats.org/officeDocument/2006/relationships/hyperlink" Target="https://www.tfrrs.org/teams/xc/AR_college_f_Arkansas.html" TargetMode="External"/><Relationship Id="rId388" Type="http://schemas.openxmlformats.org/officeDocument/2006/relationships/hyperlink" Target="https://xc.tfrrs.org/athletes/6922649.html" TargetMode="External"/><Relationship Id="rId7" Type="http://schemas.openxmlformats.org/officeDocument/2006/relationships/hyperlink" Target="https://www.tfrrs.org/teams/xc/AL_college_f_Alabama.html" TargetMode="External"/><Relationship Id="rId145" Type="http://schemas.openxmlformats.org/officeDocument/2006/relationships/hyperlink" Target="https://www.tfrrs.org/teams/xc/CO_college_f_Colorado.html" TargetMode="External"/><Relationship Id="rId266" Type="http://schemas.openxmlformats.org/officeDocument/2006/relationships/hyperlink" Target="https://xc.tfrrs.org/athletes/7699132.html" TargetMode="External"/><Relationship Id="rId387" Type="http://schemas.openxmlformats.org/officeDocument/2006/relationships/hyperlink" Target="https://www.tfrrs.org/teams/xc/AR_college_f_Arkansas.html" TargetMode="External"/><Relationship Id="rId8" Type="http://schemas.openxmlformats.org/officeDocument/2006/relationships/hyperlink" Target="https://xc.tfrrs.org/athletes/6537508.html" TargetMode="External"/><Relationship Id="rId144" Type="http://schemas.openxmlformats.org/officeDocument/2006/relationships/hyperlink" Target="https://xc.tfrrs.org/athletes/6877087.html" TargetMode="External"/><Relationship Id="rId265" Type="http://schemas.openxmlformats.org/officeDocument/2006/relationships/hyperlink" Target="https://www.tfrrs.org/teams/xc/IL_college_f_Illinois.html" TargetMode="External"/><Relationship Id="rId386" Type="http://schemas.openxmlformats.org/officeDocument/2006/relationships/hyperlink" Target="https://xc.tfrrs.org/athletes/7388050.html" TargetMode="External"/><Relationship Id="rId260" Type="http://schemas.openxmlformats.org/officeDocument/2006/relationships/hyperlink" Target="https://xc.tfrrs.org/athletes/6876388.html" TargetMode="External"/><Relationship Id="rId381" Type="http://schemas.openxmlformats.org/officeDocument/2006/relationships/hyperlink" Target="https://www.tfrrs.org/teams/xc/IA_college_f_Iowa_State.html" TargetMode="External"/><Relationship Id="rId380" Type="http://schemas.openxmlformats.org/officeDocument/2006/relationships/hyperlink" Target="https://xc.tfrrs.org/athletes/7366920.html" TargetMode="External"/><Relationship Id="rId139" Type="http://schemas.openxmlformats.org/officeDocument/2006/relationships/hyperlink" Target="https://www.tfrrs.org/teams/xc/OK_college_f_Tulsa.html" TargetMode="External"/><Relationship Id="rId138" Type="http://schemas.openxmlformats.org/officeDocument/2006/relationships/hyperlink" Target="https://xc.tfrrs.org/athletes/6099373.html" TargetMode="External"/><Relationship Id="rId259" Type="http://schemas.openxmlformats.org/officeDocument/2006/relationships/hyperlink" Target="https://www.tfrrs.org/teams/xc/WA_college_f_Gonzaga.html" TargetMode="External"/><Relationship Id="rId137" Type="http://schemas.openxmlformats.org/officeDocument/2006/relationships/hyperlink" Target="https://www.tfrrs.org/teams/xc/IL_college_f_Illinois.html" TargetMode="External"/><Relationship Id="rId258" Type="http://schemas.openxmlformats.org/officeDocument/2006/relationships/hyperlink" Target="https://xc.tfrrs.org/athletes/7738900.html" TargetMode="External"/><Relationship Id="rId379" Type="http://schemas.openxmlformats.org/officeDocument/2006/relationships/hyperlink" Target="https://www.tfrrs.org/teams/xc/MI_college_f_Michigan.html" TargetMode="External"/><Relationship Id="rId132" Type="http://schemas.openxmlformats.org/officeDocument/2006/relationships/hyperlink" Target="https://xc.tfrrs.org/athletes/7395211.html" TargetMode="External"/><Relationship Id="rId253" Type="http://schemas.openxmlformats.org/officeDocument/2006/relationships/hyperlink" Target="https://www.tfrrs.org/teams/xc/IA_college_f_Iowa_State.html" TargetMode="External"/><Relationship Id="rId374" Type="http://schemas.openxmlformats.org/officeDocument/2006/relationships/hyperlink" Target="https://xc.tfrrs.org/athletes/6876661.html" TargetMode="External"/><Relationship Id="rId495" Type="http://schemas.openxmlformats.org/officeDocument/2006/relationships/hyperlink" Target="https://www.tfrrs.org/teams/xc/WV_college_f_West_Virginia.html" TargetMode="External"/><Relationship Id="rId131" Type="http://schemas.openxmlformats.org/officeDocument/2006/relationships/hyperlink" Target="https://www.tfrrs.org/teams/xc/MI_college_f_Michigan.html" TargetMode="External"/><Relationship Id="rId252" Type="http://schemas.openxmlformats.org/officeDocument/2006/relationships/hyperlink" Target="https://xc.tfrrs.org/athletes/6445545.html" TargetMode="External"/><Relationship Id="rId373" Type="http://schemas.openxmlformats.org/officeDocument/2006/relationships/hyperlink" Target="https://www.tfrrs.org/teams/xc/CA_college_f_San_Diego.html" TargetMode="External"/><Relationship Id="rId494" Type="http://schemas.openxmlformats.org/officeDocument/2006/relationships/hyperlink" Target="https://xc.tfrrs.org/athletes/6418459.html" TargetMode="External"/><Relationship Id="rId130" Type="http://schemas.openxmlformats.org/officeDocument/2006/relationships/hyperlink" Target="https://xc.tfrrs.org/athletes/7380147.html" TargetMode="External"/><Relationship Id="rId251" Type="http://schemas.openxmlformats.org/officeDocument/2006/relationships/hyperlink" Target="https://www.tfrrs.org/teams/xc/KS_college_f_Wichita_State.html" TargetMode="External"/><Relationship Id="rId372" Type="http://schemas.openxmlformats.org/officeDocument/2006/relationships/hyperlink" Target="https://xc.tfrrs.org/athletes/7379196.html" TargetMode="External"/><Relationship Id="rId493" Type="http://schemas.openxmlformats.org/officeDocument/2006/relationships/hyperlink" Target="https://www.tfrrs.org/teams/xc/CA_college_f_San_Francisco.html" TargetMode="External"/><Relationship Id="rId250" Type="http://schemas.openxmlformats.org/officeDocument/2006/relationships/hyperlink" Target="https://xc.tfrrs.org/athletes/6139226.html" TargetMode="External"/><Relationship Id="rId371" Type="http://schemas.openxmlformats.org/officeDocument/2006/relationships/hyperlink" Target="https://www.tfrrs.org/teams/xc/IL_college_f_Illinois.html" TargetMode="External"/><Relationship Id="rId492" Type="http://schemas.openxmlformats.org/officeDocument/2006/relationships/hyperlink" Target="https://xc.tfrrs.org/athletes/7389581.html" TargetMode="External"/><Relationship Id="rId136" Type="http://schemas.openxmlformats.org/officeDocument/2006/relationships/hyperlink" Target="https://xc.tfrrs.org/athletes/6418354.html" TargetMode="External"/><Relationship Id="rId257" Type="http://schemas.openxmlformats.org/officeDocument/2006/relationships/hyperlink" Target="https://www.tfrrs.org/teams/xc/IA_college_f_Iowa_State.html" TargetMode="External"/><Relationship Id="rId378" Type="http://schemas.openxmlformats.org/officeDocument/2006/relationships/hyperlink" Target="https://xc.tfrrs.org/athletes/6436291.html" TargetMode="External"/><Relationship Id="rId499" Type="http://schemas.openxmlformats.org/officeDocument/2006/relationships/hyperlink" Target="https://www.tfrrs.org/teams/xc/SC_college_f_Furman.html" TargetMode="External"/><Relationship Id="rId135" Type="http://schemas.openxmlformats.org/officeDocument/2006/relationships/hyperlink" Target="https://www.tfrrs.org/teams/xc/IL_college_f_Loyola_IL.html" TargetMode="External"/><Relationship Id="rId256" Type="http://schemas.openxmlformats.org/officeDocument/2006/relationships/hyperlink" Target="https://xc.tfrrs.org/athletes/7366918.html" TargetMode="External"/><Relationship Id="rId377" Type="http://schemas.openxmlformats.org/officeDocument/2006/relationships/hyperlink" Target="https://www.tfrrs.org/teams/xc/IA_college_f_Iowa_State.html" TargetMode="External"/><Relationship Id="rId498" Type="http://schemas.openxmlformats.org/officeDocument/2006/relationships/hyperlink" Target="https://xc.tfrrs.org/athletes/7364654.html" TargetMode="External"/><Relationship Id="rId134" Type="http://schemas.openxmlformats.org/officeDocument/2006/relationships/hyperlink" Target="https://xc.tfrrs.org/athletes/6917041.html" TargetMode="External"/><Relationship Id="rId255" Type="http://schemas.openxmlformats.org/officeDocument/2006/relationships/hyperlink" Target="https://www.tfrrs.org/teams/xc/FL_college_f_Florida_State.html" TargetMode="External"/><Relationship Id="rId376" Type="http://schemas.openxmlformats.org/officeDocument/2006/relationships/hyperlink" Target="https://xc.tfrrs.org/athletes/7698773.html" TargetMode="External"/><Relationship Id="rId497" Type="http://schemas.openxmlformats.org/officeDocument/2006/relationships/hyperlink" Target="https://www.tfrrs.org/teams/xc/FL_college_f_Florida_State.html" TargetMode="External"/><Relationship Id="rId133" Type="http://schemas.openxmlformats.org/officeDocument/2006/relationships/hyperlink" Target="https://www.tfrrs.org/teams/xc/VA_college_f_Liberty.html" TargetMode="External"/><Relationship Id="rId254" Type="http://schemas.openxmlformats.org/officeDocument/2006/relationships/hyperlink" Target="https://xc.tfrrs.org/athletes/7699387.html" TargetMode="External"/><Relationship Id="rId375" Type="http://schemas.openxmlformats.org/officeDocument/2006/relationships/hyperlink" Target="https://www.tfrrs.org/teams/xc/AR_college_f_Arkansas.html" TargetMode="External"/><Relationship Id="rId496" Type="http://schemas.openxmlformats.org/officeDocument/2006/relationships/hyperlink" Target="https://xc.tfrrs.org/athletes/7371408.html" TargetMode="External"/><Relationship Id="rId172" Type="http://schemas.openxmlformats.org/officeDocument/2006/relationships/hyperlink" Target="https://xc.tfrrs.org/athletes/6438984.html" TargetMode="External"/><Relationship Id="rId293" Type="http://schemas.openxmlformats.org/officeDocument/2006/relationships/hyperlink" Target="https://www.tfrrs.org/teams/xc/NC_college_f_Duke.html" TargetMode="External"/><Relationship Id="rId171" Type="http://schemas.openxmlformats.org/officeDocument/2006/relationships/hyperlink" Target="https://www.tfrrs.org/teams/xc/VA_college_f_Liberty.html" TargetMode="External"/><Relationship Id="rId292" Type="http://schemas.openxmlformats.org/officeDocument/2006/relationships/hyperlink" Target="https://xc.tfrrs.org/athletes/7388968.html" TargetMode="External"/><Relationship Id="rId170" Type="http://schemas.openxmlformats.org/officeDocument/2006/relationships/hyperlink" Target="https://xc.tfrrs.org/athletes/6904393.html" TargetMode="External"/><Relationship Id="rId291" Type="http://schemas.openxmlformats.org/officeDocument/2006/relationships/hyperlink" Target="https://www.tfrrs.org/teams/xc/MS_college_f_Mississippi.html" TargetMode="External"/><Relationship Id="rId290" Type="http://schemas.openxmlformats.org/officeDocument/2006/relationships/hyperlink" Target="https://xc.tfrrs.org/athletes/6443364.html" TargetMode="External"/><Relationship Id="rId165" Type="http://schemas.openxmlformats.org/officeDocument/2006/relationships/hyperlink" Target="https://www.tfrrs.org/teams/xc/NC_college_f_Elon.html" TargetMode="External"/><Relationship Id="rId286" Type="http://schemas.openxmlformats.org/officeDocument/2006/relationships/hyperlink" Target="https://xc.tfrrs.org/athletes/7730994.html" TargetMode="External"/><Relationship Id="rId164" Type="http://schemas.openxmlformats.org/officeDocument/2006/relationships/hyperlink" Target="https://xc.tfrrs.org/athletes/7383920.html" TargetMode="External"/><Relationship Id="rId285" Type="http://schemas.openxmlformats.org/officeDocument/2006/relationships/hyperlink" Target="https://www.tfrrs.org/teams/xc/NC_college_f_Duke.html" TargetMode="External"/><Relationship Id="rId163" Type="http://schemas.openxmlformats.org/officeDocument/2006/relationships/hyperlink" Target="https://www.tfrrs.org/teams/xc/CO_college_f_Colorado_St.html" TargetMode="External"/><Relationship Id="rId284" Type="http://schemas.openxmlformats.org/officeDocument/2006/relationships/hyperlink" Target="https://xc.tfrrs.org/athletes/7704792.html" TargetMode="External"/><Relationship Id="rId162" Type="http://schemas.openxmlformats.org/officeDocument/2006/relationships/hyperlink" Target="https://xc.tfrrs.org/athletes/7380483.html" TargetMode="External"/><Relationship Id="rId283" Type="http://schemas.openxmlformats.org/officeDocument/2006/relationships/hyperlink" Target="https://www.tfrrs.org/teams/xc/PA_college_f_Bucknell.html" TargetMode="External"/><Relationship Id="rId169" Type="http://schemas.openxmlformats.org/officeDocument/2006/relationships/hyperlink" Target="https://www.tfrrs.org/teams/xc/MI_college_f_Michigan.html" TargetMode="External"/><Relationship Id="rId168" Type="http://schemas.openxmlformats.org/officeDocument/2006/relationships/hyperlink" Target="https://xc.tfrrs.org/athletes/6141701.html" TargetMode="External"/><Relationship Id="rId289" Type="http://schemas.openxmlformats.org/officeDocument/2006/relationships/hyperlink" Target="https://www.tfrrs.org/teams/xc/NM_college_f_New_Mexico.html" TargetMode="External"/><Relationship Id="rId167" Type="http://schemas.openxmlformats.org/officeDocument/2006/relationships/hyperlink" Target="https://www.tfrrs.org/teams/xc/VA_college_f_George_Mason.html" TargetMode="External"/><Relationship Id="rId288" Type="http://schemas.openxmlformats.org/officeDocument/2006/relationships/hyperlink" Target="https://xc.tfrrs.org/athletes/6418102.html" TargetMode="External"/><Relationship Id="rId166" Type="http://schemas.openxmlformats.org/officeDocument/2006/relationships/hyperlink" Target="https://xc.tfrrs.org/athletes/7388771.html" TargetMode="External"/><Relationship Id="rId287" Type="http://schemas.openxmlformats.org/officeDocument/2006/relationships/hyperlink" Target="https://www.tfrrs.org/teams/xc/IL_college_f_Illinois.html" TargetMode="External"/><Relationship Id="rId161" Type="http://schemas.openxmlformats.org/officeDocument/2006/relationships/hyperlink" Target="https://www.tfrrs.org/teams/xc/IL_college_f_Northern_Illinois.html" TargetMode="External"/><Relationship Id="rId282" Type="http://schemas.openxmlformats.org/officeDocument/2006/relationships/hyperlink" Target="https://xc.tfrrs.org/athletes/6882541.html" TargetMode="External"/><Relationship Id="rId160" Type="http://schemas.openxmlformats.org/officeDocument/2006/relationships/hyperlink" Target="https://xc.tfrrs.org/athletes/6449814.html" TargetMode="External"/><Relationship Id="rId281" Type="http://schemas.openxmlformats.org/officeDocument/2006/relationships/hyperlink" Target="https://www.tfrrs.org/teams/xc/CO_college_f_Colorado_St.html" TargetMode="External"/><Relationship Id="rId280" Type="http://schemas.openxmlformats.org/officeDocument/2006/relationships/hyperlink" Target="https://xc.tfrrs.org/athletes/6890512.html" TargetMode="External"/><Relationship Id="rId159" Type="http://schemas.openxmlformats.org/officeDocument/2006/relationships/hyperlink" Target="https://www.tfrrs.org/teams/xc/AZ_college_f_Northern_Arizona.html" TargetMode="External"/><Relationship Id="rId154" Type="http://schemas.openxmlformats.org/officeDocument/2006/relationships/hyperlink" Target="https://xc.tfrrs.org/athletes/6423486.html" TargetMode="External"/><Relationship Id="rId275" Type="http://schemas.openxmlformats.org/officeDocument/2006/relationships/hyperlink" Target="https://www.tfrrs.org/teams/xc/NC_college_f_North_Carolina.html" TargetMode="External"/><Relationship Id="rId396" Type="http://schemas.openxmlformats.org/officeDocument/2006/relationships/hyperlink" Target="https://xc.tfrrs.org/athletes/5964437.html" TargetMode="External"/><Relationship Id="rId153" Type="http://schemas.openxmlformats.org/officeDocument/2006/relationships/hyperlink" Target="https://www.tfrrs.org/teams/xc/ID_college_f_Boise_State.html" TargetMode="External"/><Relationship Id="rId274" Type="http://schemas.openxmlformats.org/officeDocument/2006/relationships/hyperlink" Target="https://xc.tfrrs.org/athletes/7704909.html" TargetMode="External"/><Relationship Id="rId395" Type="http://schemas.openxmlformats.org/officeDocument/2006/relationships/hyperlink" Target="https://www.tfrrs.org/teams/xc/OK_college_f_Tulsa.html" TargetMode="External"/><Relationship Id="rId152" Type="http://schemas.openxmlformats.org/officeDocument/2006/relationships/hyperlink" Target="https://xc.tfrrs.org/athletes/7736467.html" TargetMode="External"/><Relationship Id="rId273" Type="http://schemas.openxmlformats.org/officeDocument/2006/relationships/hyperlink" Target="https://www.tfrrs.org/teams/xc/UT_college_f_Utah_Valley.html" TargetMode="External"/><Relationship Id="rId394" Type="http://schemas.openxmlformats.org/officeDocument/2006/relationships/hyperlink" Target="https://xc.tfrrs.org/athletes/6099375.html" TargetMode="External"/><Relationship Id="rId151" Type="http://schemas.openxmlformats.org/officeDocument/2006/relationships/hyperlink" Target="https://www.tfrrs.org/teams/xc/MI_college_f_Michigan_State.html" TargetMode="External"/><Relationship Id="rId272" Type="http://schemas.openxmlformats.org/officeDocument/2006/relationships/hyperlink" Target="https://xc.tfrrs.org/athletes/6900315.html" TargetMode="External"/><Relationship Id="rId393" Type="http://schemas.openxmlformats.org/officeDocument/2006/relationships/hyperlink" Target="https://www.tfrrs.org/teams/xc/AZ_college_f_Northern_Arizona.html" TargetMode="External"/><Relationship Id="rId158" Type="http://schemas.openxmlformats.org/officeDocument/2006/relationships/hyperlink" Target="https://xc.tfrrs.org/athletes/6587173.html" TargetMode="External"/><Relationship Id="rId279" Type="http://schemas.openxmlformats.org/officeDocument/2006/relationships/hyperlink" Target="https://www.tfrrs.org/teams/xc/IL_college_f_Illinois.html" TargetMode="External"/><Relationship Id="rId157" Type="http://schemas.openxmlformats.org/officeDocument/2006/relationships/hyperlink" Target="https://www.tfrrs.org/teams/xc/CA_college_f_San_Francisco.html" TargetMode="External"/><Relationship Id="rId278" Type="http://schemas.openxmlformats.org/officeDocument/2006/relationships/hyperlink" Target="https://xc.tfrrs.org/athletes/7544494.html" TargetMode="External"/><Relationship Id="rId399" Type="http://schemas.openxmlformats.org/officeDocument/2006/relationships/hyperlink" Target="https://www.tfrrs.org/teams/xc/VA_college_f_Liberty.html" TargetMode="External"/><Relationship Id="rId156" Type="http://schemas.openxmlformats.org/officeDocument/2006/relationships/hyperlink" Target="https://xc.tfrrs.org/athletes/7389588.html" TargetMode="External"/><Relationship Id="rId277" Type="http://schemas.openxmlformats.org/officeDocument/2006/relationships/hyperlink" Target="https://www.tfrrs.org/teams/xc/DC_college_f_Georgetown_DC.html" TargetMode="External"/><Relationship Id="rId398" Type="http://schemas.openxmlformats.org/officeDocument/2006/relationships/hyperlink" Target="https://xc.tfrrs.org/athletes/7722425.html" TargetMode="External"/><Relationship Id="rId155" Type="http://schemas.openxmlformats.org/officeDocument/2006/relationships/hyperlink" Target="https://www.tfrrs.org/teams/xc/GA_college_f_Georgia_Tech.html" TargetMode="External"/><Relationship Id="rId276" Type="http://schemas.openxmlformats.org/officeDocument/2006/relationships/hyperlink" Target="https://xc.tfrrs.org/athletes/7373047.html" TargetMode="External"/><Relationship Id="rId397" Type="http://schemas.openxmlformats.org/officeDocument/2006/relationships/hyperlink" Target="https://www.tfrrs.org/teams/xc/NY_college_f_Iona.html" TargetMode="External"/><Relationship Id="rId40" Type="http://schemas.openxmlformats.org/officeDocument/2006/relationships/hyperlink" Target="https://xc.tfrrs.org/athletes/7687533.html" TargetMode="External"/><Relationship Id="rId42" Type="http://schemas.openxmlformats.org/officeDocument/2006/relationships/hyperlink" Target="https://xc.tfrrs.org/athletes/6419176.html" TargetMode="External"/><Relationship Id="rId41" Type="http://schemas.openxmlformats.org/officeDocument/2006/relationships/hyperlink" Target="https://www.tfrrs.org/teams/xc/OR_college_f_Oregon_State.html" TargetMode="External"/><Relationship Id="rId44" Type="http://schemas.openxmlformats.org/officeDocument/2006/relationships/hyperlink" Target="https://xc.tfrrs.org/athletes/6910593.html" TargetMode="External"/><Relationship Id="rId43" Type="http://schemas.openxmlformats.org/officeDocument/2006/relationships/hyperlink" Target="https://www.tfrrs.org/teams/xc/AR_college_f_Arkansas.html" TargetMode="External"/><Relationship Id="rId46" Type="http://schemas.openxmlformats.org/officeDocument/2006/relationships/hyperlink" Target="https://xc.tfrrs.org/athletes/6444260.html" TargetMode="External"/><Relationship Id="rId45" Type="http://schemas.openxmlformats.org/officeDocument/2006/relationships/hyperlink" Target="https://www.tfrrs.org/teams/xc/NM_college_f_New_Mexico.html" TargetMode="External"/><Relationship Id="rId509" Type="http://schemas.openxmlformats.org/officeDocument/2006/relationships/hyperlink" Target="https://www.tfrrs.org/teams/xc/WI_college_f_Milwaukee.html" TargetMode="External"/><Relationship Id="rId508" Type="http://schemas.openxmlformats.org/officeDocument/2006/relationships/hyperlink" Target="https://xc.tfrrs.org/athletes/6429398.html" TargetMode="External"/><Relationship Id="rId503" Type="http://schemas.openxmlformats.org/officeDocument/2006/relationships/hyperlink" Target="https://www.tfrrs.org/teams/xc/CA_college_f_San_Francisco.html" TargetMode="External"/><Relationship Id="rId502" Type="http://schemas.openxmlformats.org/officeDocument/2006/relationships/hyperlink" Target="https://xc.tfrrs.org/athletes/7389586.html" TargetMode="External"/><Relationship Id="rId501" Type="http://schemas.openxmlformats.org/officeDocument/2006/relationships/hyperlink" Target="https://www.tfrrs.org/teams/xc/OK_college_f_Oklahoma_State.html" TargetMode="External"/><Relationship Id="rId500" Type="http://schemas.openxmlformats.org/officeDocument/2006/relationships/hyperlink" Target="https://xc.tfrrs.org/athletes/7389214.html" TargetMode="External"/><Relationship Id="rId507" Type="http://schemas.openxmlformats.org/officeDocument/2006/relationships/hyperlink" Target="https://www.tfrrs.org/teams/xc/SC_college_f_Furman.html" TargetMode="External"/><Relationship Id="rId506" Type="http://schemas.openxmlformats.org/officeDocument/2006/relationships/hyperlink" Target="https://xc.tfrrs.org/athletes/7717266.html" TargetMode="External"/><Relationship Id="rId505" Type="http://schemas.openxmlformats.org/officeDocument/2006/relationships/hyperlink" Target="https://www.tfrrs.org/teams/xc/AL_college_f_Alabama.html" TargetMode="External"/><Relationship Id="rId504" Type="http://schemas.openxmlformats.org/officeDocument/2006/relationships/hyperlink" Target="https://xc.tfrrs.org/athletes/6897920.html" TargetMode="External"/><Relationship Id="rId48" Type="http://schemas.openxmlformats.org/officeDocument/2006/relationships/hyperlink" Target="https://xc.tfrrs.org/athletes/7704053.html" TargetMode="External"/><Relationship Id="rId47" Type="http://schemas.openxmlformats.org/officeDocument/2006/relationships/hyperlink" Target="https://www.tfrrs.org/teams/xc/FL_college_f_Florida_State.html" TargetMode="External"/><Relationship Id="rId49" Type="http://schemas.openxmlformats.org/officeDocument/2006/relationships/hyperlink" Target="https://www.tfrrs.org/teams/xc/NC_college_f_North_Carolina_St.html" TargetMode="External"/><Relationship Id="rId31" Type="http://schemas.openxmlformats.org/officeDocument/2006/relationships/hyperlink" Target="https://www.tfrrs.org/teams/xc/UT_college_f_BYU.html" TargetMode="External"/><Relationship Id="rId30" Type="http://schemas.openxmlformats.org/officeDocument/2006/relationships/hyperlink" Target="https://xc.tfrrs.org/athletes/6882598.html" TargetMode="External"/><Relationship Id="rId33" Type="http://schemas.openxmlformats.org/officeDocument/2006/relationships/hyperlink" Target="https://www.tfrrs.org/teams/xc/MI_college_f_Michigan_State.html" TargetMode="External"/><Relationship Id="rId32" Type="http://schemas.openxmlformats.org/officeDocument/2006/relationships/hyperlink" Target="https://xc.tfrrs.org/athletes/6455158.html" TargetMode="External"/><Relationship Id="rId35" Type="http://schemas.openxmlformats.org/officeDocument/2006/relationships/hyperlink" Target="https://www.tfrrs.org/teams/xc/UT_college_f_BYU.html" TargetMode="External"/><Relationship Id="rId34" Type="http://schemas.openxmlformats.org/officeDocument/2006/relationships/hyperlink" Target="https://xc.tfrrs.org/athletes/5998586.html" TargetMode="External"/><Relationship Id="rId37" Type="http://schemas.openxmlformats.org/officeDocument/2006/relationships/hyperlink" Target="https://www.tfrrs.org/teams/xc/CO_college_f_Colorado.html" TargetMode="External"/><Relationship Id="rId36" Type="http://schemas.openxmlformats.org/officeDocument/2006/relationships/hyperlink" Target="https://xc.tfrrs.org/athletes/7711496.html" TargetMode="External"/><Relationship Id="rId39" Type="http://schemas.openxmlformats.org/officeDocument/2006/relationships/hyperlink" Target="https://www.tfrrs.org/teams/xc/TX_college_f_Rice.html" TargetMode="External"/><Relationship Id="rId38" Type="http://schemas.openxmlformats.org/officeDocument/2006/relationships/hyperlink" Target="https://xc.tfrrs.org/athletes/7422260.html" TargetMode="External"/><Relationship Id="rId20" Type="http://schemas.openxmlformats.org/officeDocument/2006/relationships/hyperlink" Target="https://xc.tfrrs.org/athletes/5962972.html" TargetMode="External"/><Relationship Id="rId22" Type="http://schemas.openxmlformats.org/officeDocument/2006/relationships/hyperlink" Target="https://xc.tfrrs.org/athletes/6151585.html" TargetMode="External"/><Relationship Id="rId21" Type="http://schemas.openxmlformats.org/officeDocument/2006/relationships/hyperlink" Target="https://www.tfrrs.org/teams/xc/CA_college_f_Stanford.html" TargetMode="External"/><Relationship Id="rId24" Type="http://schemas.openxmlformats.org/officeDocument/2006/relationships/hyperlink" Target="https://xc.tfrrs.org/athletes/6423485.html" TargetMode="External"/><Relationship Id="rId23" Type="http://schemas.openxmlformats.org/officeDocument/2006/relationships/hyperlink" Target="https://www.tfrrs.org/teams/xc/UT_college_f_BYU.html" TargetMode="External"/><Relationship Id="rId409" Type="http://schemas.openxmlformats.org/officeDocument/2006/relationships/hyperlink" Target="https://www.tfrrs.org/teams/xc/FL_college_f_Florida_State.html" TargetMode="External"/><Relationship Id="rId404" Type="http://schemas.openxmlformats.org/officeDocument/2006/relationships/hyperlink" Target="https://xc.tfrrs.org/athletes/6419769.html" TargetMode="External"/><Relationship Id="rId403" Type="http://schemas.openxmlformats.org/officeDocument/2006/relationships/hyperlink" Target="https://www.tfrrs.org/teams/xc/IN_college_f_Indiana_IN.html" TargetMode="External"/><Relationship Id="rId402" Type="http://schemas.openxmlformats.org/officeDocument/2006/relationships/hyperlink" Target="https://xc.tfrrs.org/athletes/6876670.html" TargetMode="External"/><Relationship Id="rId401" Type="http://schemas.openxmlformats.org/officeDocument/2006/relationships/hyperlink" Target="https://www.tfrrs.org/teams/xc/GA_college_f_Georgia_Tech.html" TargetMode="External"/><Relationship Id="rId408" Type="http://schemas.openxmlformats.org/officeDocument/2006/relationships/hyperlink" Target="https://xc.tfrrs.org/athletes/6444256.html" TargetMode="External"/><Relationship Id="rId407" Type="http://schemas.openxmlformats.org/officeDocument/2006/relationships/hyperlink" Target="https://www.tfrrs.org/teams/xc/MI_college_f_Michigan_State.html" TargetMode="External"/><Relationship Id="rId406" Type="http://schemas.openxmlformats.org/officeDocument/2006/relationships/hyperlink" Target="https://xc.tfrrs.org/athletes/7720142.html" TargetMode="External"/><Relationship Id="rId405" Type="http://schemas.openxmlformats.org/officeDocument/2006/relationships/hyperlink" Target="https://www.tfrrs.org/teams/xc/MN_college_f_Minnesota.html" TargetMode="External"/><Relationship Id="rId26" Type="http://schemas.openxmlformats.org/officeDocument/2006/relationships/hyperlink" Target="https://xc.tfrrs.org/athletes/6436596.html" TargetMode="External"/><Relationship Id="rId25" Type="http://schemas.openxmlformats.org/officeDocument/2006/relationships/hyperlink" Target="https://www.tfrrs.org/teams/xc/GA_college_f_Georgia_Tech.html" TargetMode="External"/><Relationship Id="rId28" Type="http://schemas.openxmlformats.org/officeDocument/2006/relationships/hyperlink" Target="https://xc.tfrrs.org/athletes/6430629.html" TargetMode="External"/><Relationship Id="rId27" Type="http://schemas.openxmlformats.org/officeDocument/2006/relationships/hyperlink" Target="https://www.tfrrs.org/teams/xc/CA_college_f_Stanford.html" TargetMode="External"/><Relationship Id="rId400" Type="http://schemas.openxmlformats.org/officeDocument/2006/relationships/hyperlink" Target="https://xc.tfrrs.org/athletes/6876758.html" TargetMode="External"/><Relationship Id="rId29" Type="http://schemas.openxmlformats.org/officeDocument/2006/relationships/hyperlink" Target="https://www.tfrrs.org/teams/xc/NY_college_f_Binghamton.html" TargetMode="External"/><Relationship Id="rId11" Type="http://schemas.openxmlformats.org/officeDocument/2006/relationships/hyperlink" Target="https://www.tfrrs.org/teams/xc/NC_college_f_North_Carolina_St.html" TargetMode="External"/><Relationship Id="rId10" Type="http://schemas.openxmlformats.org/officeDocument/2006/relationships/hyperlink" Target="https://xc.tfrrs.org/athletes/7704052.html" TargetMode="External"/><Relationship Id="rId13" Type="http://schemas.openxmlformats.org/officeDocument/2006/relationships/hyperlink" Target="https://www.tfrrs.org/teams/xc/AZ_college_f_Northern_Arizona.html" TargetMode="External"/><Relationship Id="rId12" Type="http://schemas.openxmlformats.org/officeDocument/2006/relationships/hyperlink" Target="https://xc.tfrrs.org/athletes/7411509.html" TargetMode="External"/><Relationship Id="rId514" Type="http://schemas.openxmlformats.org/officeDocument/2006/relationships/drawing" Target="../drawings/drawing1.xml"/><Relationship Id="rId513" Type="http://schemas.openxmlformats.org/officeDocument/2006/relationships/hyperlink" Target="https://www.tfrrs.org/teams/xc/SC_college_f_Furman.html" TargetMode="External"/><Relationship Id="rId512" Type="http://schemas.openxmlformats.org/officeDocument/2006/relationships/hyperlink" Target="https://xc.tfrrs.org/athletes/7717263.html" TargetMode="External"/><Relationship Id="rId511" Type="http://schemas.openxmlformats.org/officeDocument/2006/relationships/hyperlink" Target="https://www.tfrrs.org/teams/xc/MI_college_f_Michigan.html" TargetMode="External"/><Relationship Id="rId15" Type="http://schemas.openxmlformats.org/officeDocument/2006/relationships/hyperlink" Target="https://www.tfrrs.org/teams/xc/UT_college_f_Weber_State.html" TargetMode="External"/><Relationship Id="rId14" Type="http://schemas.openxmlformats.org/officeDocument/2006/relationships/hyperlink" Target="https://xc.tfrrs.org/athletes/4530682.html" TargetMode="External"/><Relationship Id="rId17" Type="http://schemas.openxmlformats.org/officeDocument/2006/relationships/hyperlink" Target="https://www.tfrrs.org/teams/xc/MN_college_f_Minnesota.html" TargetMode="External"/><Relationship Id="rId16" Type="http://schemas.openxmlformats.org/officeDocument/2006/relationships/hyperlink" Target="https://xc.tfrrs.org/athletes/5956172.html" TargetMode="External"/><Relationship Id="rId19" Type="http://schemas.openxmlformats.org/officeDocument/2006/relationships/hyperlink" Target="https://www.tfrrs.org/teams/xc/NC_college_f_North_Carolina_St.html" TargetMode="External"/><Relationship Id="rId510" Type="http://schemas.openxmlformats.org/officeDocument/2006/relationships/hyperlink" Target="https://xc.tfrrs.org/athletes/7687412.html" TargetMode="External"/><Relationship Id="rId18" Type="http://schemas.openxmlformats.org/officeDocument/2006/relationships/hyperlink" Target="https://xc.tfrrs.org/athletes/7366522.html" TargetMode="External"/><Relationship Id="rId84" Type="http://schemas.openxmlformats.org/officeDocument/2006/relationships/hyperlink" Target="https://xc.tfrrs.org/athletes/7365150.html" TargetMode="External"/><Relationship Id="rId83" Type="http://schemas.openxmlformats.org/officeDocument/2006/relationships/hyperlink" Target="https://www.tfrrs.org/teams/xc/UT_college_f_BYU.html" TargetMode="External"/><Relationship Id="rId86" Type="http://schemas.openxmlformats.org/officeDocument/2006/relationships/hyperlink" Target="https://xc.tfrrs.org/athletes/6426460.html" TargetMode="External"/><Relationship Id="rId85" Type="http://schemas.openxmlformats.org/officeDocument/2006/relationships/hyperlink" Target="https://www.tfrrs.org/teams/xc/WV_college_f_West_Virginia.html" TargetMode="External"/><Relationship Id="rId88" Type="http://schemas.openxmlformats.org/officeDocument/2006/relationships/hyperlink" Target="https://xc.tfrrs.org/athletes/6587176.html" TargetMode="External"/><Relationship Id="rId87" Type="http://schemas.openxmlformats.org/officeDocument/2006/relationships/hyperlink" Target="https://www.tfrrs.org/teams/xc/UT_college_f_Utah_State.html" TargetMode="External"/><Relationship Id="rId89" Type="http://schemas.openxmlformats.org/officeDocument/2006/relationships/hyperlink" Target="https://www.tfrrs.org/teams/xc/AZ_college_f_Northern_Arizona.html" TargetMode="External"/><Relationship Id="rId80" Type="http://schemas.openxmlformats.org/officeDocument/2006/relationships/hyperlink" Target="https://xc.tfrrs.org/athletes/7371410.html" TargetMode="External"/><Relationship Id="rId82" Type="http://schemas.openxmlformats.org/officeDocument/2006/relationships/hyperlink" Target="https://xc.tfrrs.org/athletes/6882605.html" TargetMode="External"/><Relationship Id="rId81" Type="http://schemas.openxmlformats.org/officeDocument/2006/relationships/hyperlink" Target="https://www.tfrrs.org/teams/xc/FL_college_f_Florida_State.html" TargetMode="External"/><Relationship Id="rId73" Type="http://schemas.openxmlformats.org/officeDocument/2006/relationships/hyperlink" Target="https://www.tfrrs.org/teams/xc/AL_college_f_Alabama.html" TargetMode="External"/><Relationship Id="rId72" Type="http://schemas.openxmlformats.org/officeDocument/2006/relationships/hyperlink" Target="https://xc.tfrrs.org/athletes/6897921.html" TargetMode="External"/><Relationship Id="rId75" Type="http://schemas.openxmlformats.org/officeDocument/2006/relationships/hyperlink" Target="https://www.tfrrs.org/teams/xc/OR_college_f_Oregon_State.html" TargetMode="External"/><Relationship Id="rId74" Type="http://schemas.openxmlformats.org/officeDocument/2006/relationships/hyperlink" Target="https://xc.tfrrs.org/athletes/6451905.html" TargetMode="External"/><Relationship Id="rId77" Type="http://schemas.openxmlformats.org/officeDocument/2006/relationships/hyperlink" Target="https://www.tfrrs.org/teams/xc/TN_college_f_East_Tenn_St.html" TargetMode="External"/><Relationship Id="rId76" Type="http://schemas.openxmlformats.org/officeDocument/2006/relationships/hyperlink" Target="https://xc.tfrrs.org/athletes/6419378.html" TargetMode="External"/><Relationship Id="rId79" Type="http://schemas.openxmlformats.org/officeDocument/2006/relationships/hyperlink" Target="https://www.tfrrs.org/teams/xc/ID_college_f_Boise_State.html" TargetMode="External"/><Relationship Id="rId78" Type="http://schemas.openxmlformats.org/officeDocument/2006/relationships/hyperlink" Target="https://xc.tfrrs.org/athletes/7736466.html" TargetMode="External"/><Relationship Id="rId71" Type="http://schemas.openxmlformats.org/officeDocument/2006/relationships/hyperlink" Target="https://www.tfrrs.org/teams/xc/MI_college_f_Michigan_State.html" TargetMode="External"/><Relationship Id="rId70" Type="http://schemas.openxmlformats.org/officeDocument/2006/relationships/hyperlink" Target="https://xc.tfrrs.org/athletes/6455154.html" TargetMode="External"/><Relationship Id="rId62" Type="http://schemas.openxmlformats.org/officeDocument/2006/relationships/hyperlink" Target="https://xc.tfrrs.org/athletes/7372508.html" TargetMode="External"/><Relationship Id="rId61" Type="http://schemas.openxmlformats.org/officeDocument/2006/relationships/hyperlink" Target="https://www.tfrrs.org/teams/xc/MA_college_f_UMass_Lowell.html" TargetMode="External"/><Relationship Id="rId64" Type="http://schemas.openxmlformats.org/officeDocument/2006/relationships/hyperlink" Target="https://xc.tfrrs.org/athletes/7373046.html" TargetMode="External"/><Relationship Id="rId63" Type="http://schemas.openxmlformats.org/officeDocument/2006/relationships/hyperlink" Target="https://www.tfrrs.org/teams/xc/OR_college_f_Portland.html" TargetMode="External"/><Relationship Id="rId66" Type="http://schemas.openxmlformats.org/officeDocument/2006/relationships/hyperlink" Target="https://xc.tfrrs.org/athletes/6476155.html" TargetMode="External"/><Relationship Id="rId65" Type="http://schemas.openxmlformats.org/officeDocument/2006/relationships/hyperlink" Target="https://www.tfrrs.org/teams/xc/DC_college_f_Georgetown_DC.html" TargetMode="External"/><Relationship Id="rId68" Type="http://schemas.openxmlformats.org/officeDocument/2006/relationships/hyperlink" Target="https://xc.tfrrs.org/athletes/5576627.html" TargetMode="External"/><Relationship Id="rId67" Type="http://schemas.openxmlformats.org/officeDocument/2006/relationships/hyperlink" Target="https://www.tfrrs.org/teams/xc/UT_college_f_BYU.html" TargetMode="External"/><Relationship Id="rId60" Type="http://schemas.openxmlformats.org/officeDocument/2006/relationships/hyperlink" Target="https://xc.tfrrs.org/athletes/5958098.html" TargetMode="External"/><Relationship Id="rId69" Type="http://schemas.openxmlformats.org/officeDocument/2006/relationships/hyperlink" Target="https://www.tfrrs.org/teams/xc/MI_college_f_Michigan_State.html" TargetMode="External"/><Relationship Id="rId51" Type="http://schemas.openxmlformats.org/officeDocument/2006/relationships/hyperlink" Target="https://www.tfrrs.org/teams/xc/NM_college_f_New_Mexico.html" TargetMode="External"/><Relationship Id="rId50" Type="http://schemas.openxmlformats.org/officeDocument/2006/relationships/hyperlink" Target="https://xc.tfrrs.org/athletes/7389428.html" TargetMode="External"/><Relationship Id="rId53" Type="http://schemas.openxmlformats.org/officeDocument/2006/relationships/hyperlink" Target="https://www.tfrrs.org/teams/xc/WA_college_f_Washington.html" TargetMode="External"/><Relationship Id="rId52" Type="http://schemas.openxmlformats.org/officeDocument/2006/relationships/hyperlink" Target="https://xc.tfrrs.org/athletes/6427854.html" TargetMode="External"/><Relationship Id="rId55" Type="http://schemas.openxmlformats.org/officeDocument/2006/relationships/hyperlink" Target="https://www.tfrrs.org/teams/xc/UT_college_f_Utah.html" TargetMode="External"/><Relationship Id="rId54" Type="http://schemas.openxmlformats.org/officeDocument/2006/relationships/hyperlink" Target="https://xc.tfrrs.org/athletes/6023157.html" TargetMode="External"/><Relationship Id="rId57" Type="http://schemas.openxmlformats.org/officeDocument/2006/relationships/hyperlink" Target="https://www.tfrrs.org/teams/xc/IN_college_f_Indiana_IN.html" TargetMode="External"/><Relationship Id="rId56" Type="http://schemas.openxmlformats.org/officeDocument/2006/relationships/hyperlink" Target="https://xc.tfrrs.org/athletes/6876669.html" TargetMode="External"/><Relationship Id="rId59" Type="http://schemas.openxmlformats.org/officeDocument/2006/relationships/hyperlink" Target="https://www.tfrrs.org/teams/xc/NC_college_f_North_Carolina.html" TargetMode="External"/><Relationship Id="rId58" Type="http://schemas.openxmlformats.org/officeDocument/2006/relationships/hyperlink" Target="https://xc.tfrrs.org/athletes/5958968.html" TargetMode="External"/><Relationship Id="rId107" Type="http://schemas.openxmlformats.org/officeDocument/2006/relationships/hyperlink" Target="https://www.tfrrs.org/teams/xc/WA_college_f_Washington.html" TargetMode="External"/><Relationship Id="rId228" Type="http://schemas.openxmlformats.org/officeDocument/2006/relationships/hyperlink" Target="https://xc.tfrrs.org/athletes/5956173.html" TargetMode="External"/><Relationship Id="rId349" Type="http://schemas.openxmlformats.org/officeDocument/2006/relationships/hyperlink" Target="https://www.tfrrs.org/teams/xc/AL_college_f_Alabama.html" TargetMode="External"/><Relationship Id="rId106" Type="http://schemas.openxmlformats.org/officeDocument/2006/relationships/hyperlink" Target="https://xc.tfrrs.org/athletes/7730042.html" TargetMode="External"/><Relationship Id="rId227" Type="http://schemas.openxmlformats.org/officeDocument/2006/relationships/hyperlink" Target="https://www.tfrrs.org/teams/xc/OH_college_f_Bowling_Green.html" TargetMode="External"/><Relationship Id="rId348" Type="http://schemas.openxmlformats.org/officeDocument/2006/relationships/hyperlink" Target="https://xc.tfrrs.org/athletes/7687121.html" TargetMode="External"/><Relationship Id="rId469" Type="http://schemas.openxmlformats.org/officeDocument/2006/relationships/hyperlink" Target="https://www.tfrrs.org/teams/xc/GA_college_f_Georgia_Tech.html" TargetMode="External"/><Relationship Id="rId105" Type="http://schemas.openxmlformats.org/officeDocument/2006/relationships/hyperlink" Target="https://www.tfrrs.org/teams/xc/ID_college_f_Boise_State.html" TargetMode="External"/><Relationship Id="rId226" Type="http://schemas.openxmlformats.org/officeDocument/2006/relationships/hyperlink" Target="https://xc.tfrrs.org/athletes/7363177.html" TargetMode="External"/><Relationship Id="rId347" Type="http://schemas.openxmlformats.org/officeDocument/2006/relationships/hyperlink" Target="https://www.tfrrs.org/teams/xc/IA_college_f_Iowa_State.html" TargetMode="External"/><Relationship Id="rId468" Type="http://schemas.openxmlformats.org/officeDocument/2006/relationships/hyperlink" Target="https://xc.tfrrs.org/athletes/7687301.html" TargetMode="External"/><Relationship Id="rId104" Type="http://schemas.openxmlformats.org/officeDocument/2006/relationships/hyperlink" Target="https://xc.tfrrs.org/athletes/6550325.html" TargetMode="External"/><Relationship Id="rId225" Type="http://schemas.openxmlformats.org/officeDocument/2006/relationships/hyperlink" Target="https://www.tfrrs.org/teams/xc/NC_college_f_Duke.html" TargetMode="External"/><Relationship Id="rId346" Type="http://schemas.openxmlformats.org/officeDocument/2006/relationships/hyperlink" Target="https://xc.tfrrs.org/athletes/7366917.html" TargetMode="External"/><Relationship Id="rId467" Type="http://schemas.openxmlformats.org/officeDocument/2006/relationships/hyperlink" Target="https://www.tfrrs.org/teams/xc/OK_college_f_Tulsa.html" TargetMode="External"/><Relationship Id="rId109" Type="http://schemas.openxmlformats.org/officeDocument/2006/relationships/hyperlink" Target="https://www.tfrrs.org/teams/xc/OK_college_f_Oklahoma_State.html" TargetMode="External"/><Relationship Id="rId108" Type="http://schemas.openxmlformats.org/officeDocument/2006/relationships/hyperlink" Target="https://xc.tfrrs.org/athletes/6911493.html" TargetMode="External"/><Relationship Id="rId229" Type="http://schemas.openxmlformats.org/officeDocument/2006/relationships/hyperlink" Target="https://www.tfrrs.org/teams/xc/MN_college_f_Minnesota.html" TargetMode="External"/><Relationship Id="rId220" Type="http://schemas.openxmlformats.org/officeDocument/2006/relationships/hyperlink" Target="https://xc.tfrrs.org/athletes/7402679.html" TargetMode="External"/><Relationship Id="rId341" Type="http://schemas.openxmlformats.org/officeDocument/2006/relationships/hyperlink" Target="https://www.tfrrs.org/teams/xc/IN_college_f_Indiana_IN.html" TargetMode="External"/><Relationship Id="rId462" Type="http://schemas.openxmlformats.org/officeDocument/2006/relationships/hyperlink" Target="https://xc.tfrrs.org/athletes/7739007.html" TargetMode="External"/><Relationship Id="rId340" Type="http://schemas.openxmlformats.org/officeDocument/2006/relationships/hyperlink" Target="https://xc.tfrrs.org/athletes/6876668.html" TargetMode="External"/><Relationship Id="rId461" Type="http://schemas.openxmlformats.org/officeDocument/2006/relationships/hyperlink" Target="https://www.tfrrs.org/teams/xc/CO_college_f_Colorado_St.html" TargetMode="External"/><Relationship Id="rId460" Type="http://schemas.openxmlformats.org/officeDocument/2006/relationships/hyperlink" Target="https://xc.tfrrs.org/athletes/6428842.html" TargetMode="External"/><Relationship Id="rId103" Type="http://schemas.openxmlformats.org/officeDocument/2006/relationships/hyperlink" Target="https://www.tfrrs.org/teams/xc/MS_college_f_Mississippi.html" TargetMode="External"/><Relationship Id="rId224" Type="http://schemas.openxmlformats.org/officeDocument/2006/relationships/hyperlink" Target="https://xc.tfrrs.org/athletes/6420993.html" TargetMode="External"/><Relationship Id="rId345" Type="http://schemas.openxmlformats.org/officeDocument/2006/relationships/hyperlink" Target="https://www.tfrrs.org/teams/xc/CA_college_f_San_Francisco.html" TargetMode="External"/><Relationship Id="rId466" Type="http://schemas.openxmlformats.org/officeDocument/2006/relationships/hyperlink" Target="https://xc.tfrrs.org/athletes/7396832.html" TargetMode="External"/><Relationship Id="rId102" Type="http://schemas.openxmlformats.org/officeDocument/2006/relationships/hyperlink" Target="https://xc.tfrrs.org/athletes/7367325.html" TargetMode="External"/><Relationship Id="rId223" Type="http://schemas.openxmlformats.org/officeDocument/2006/relationships/hyperlink" Target="https://www.tfrrs.org/teams/xc/OR_college_f_Oregon_State.html" TargetMode="External"/><Relationship Id="rId344" Type="http://schemas.openxmlformats.org/officeDocument/2006/relationships/hyperlink" Target="https://xc.tfrrs.org/athletes/7730772.html" TargetMode="External"/><Relationship Id="rId465" Type="http://schemas.openxmlformats.org/officeDocument/2006/relationships/hyperlink" Target="https://www.tfrrs.org/teams/xc/VA_college_f_Liberty.html" TargetMode="External"/><Relationship Id="rId101" Type="http://schemas.openxmlformats.org/officeDocument/2006/relationships/hyperlink" Target="https://www.tfrrs.org/teams/xc/UT_college_f_Southern_Utah.html" TargetMode="External"/><Relationship Id="rId222" Type="http://schemas.openxmlformats.org/officeDocument/2006/relationships/hyperlink" Target="https://xc.tfrrs.org/athletes/6451907.html" TargetMode="External"/><Relationship Id="rId343" Type="http://schemas.openxmlformats.org/officeDocument/2006/relationships/hyperlink" Target="https://www.tfrrs.org/teams/xc/AZ_college_f_Northern_Arizona.html" TargetMode="External"/><Relationship Id="rId464" Type="http://schemas.openxmlformats.org/officeDocument/2006/relationships/hyperlink" Target="https://xc.tfrrs.org/athletes/6904391.html" TargetMode="External"/><Relationship Id="rId100" Type="http://schemas.openxmlformats.org/officeDocument/2006/relationships/hyperlink" Target="https://xc.tfrrs.org/athletes/6437451.html" TargetMode="External"/><Relationship Id="rId221" Type="http://schemas.openxmlformats.org/officeDocument/2006/relationships/hyperlink" Target="https://www.tfrrs.org/teams/xc/TX_college_f_Abilene_Christian.html" TargetMode="External"/><Relationship Id="rId342" Type="http://schemas.openxmlformats.org/officeDocument/2006/relationships/hyperlink" Target="https://xc.tfrrs.org/athletes/6957925.html" TargetMode="External"/><Relationship Id="rId463" Type="http://schemas.openxmlformats.org/officeDocument/2006/relationships/hyperlink" Target="https://www.tfrrs.org/teams/xc/OR_college_f_Portland.html" TargetMode="External"/><Relationship Id="rId217" Type="http://schemas.openxmlformats.org/officeDocument/2006/relationships/hyperlink" Target="https://www.tfrrs.org/teams/xc/MI_college_f_Michigan.html" TargetMode="External"/><Relationship Id="rId338" Type="http://schemas.openxmlformats.org/officeDocument/2006/relationships/hyperlink" Target="https://xc.tfrrs.org/athletes/6876757.html" TargetMode="External"/><Relationship Id="rId459" Type="http://schemas.openxmlformats.org/officeDocument/2006/relationships/hyperlink" Target="https://www.tfrrs.org/teams/xc/DC_college_f_Georgetown_DC.html" TargetMode="External"/><Relationship Id="rId216" Type="http://schemas.openxmlformats.org/officeDocument/2006/relationships/hyperlink" Target="https://xc.tfrrs.org/athletes/5976316.html" TargetMode="External"/><Relationship Id="rId337" Type="http://schemas.openxmlformats.org/officeDocument/2006/relationships/hyperlink" Target="https://www.tfrrs.org/teams/xc/NC_college_f_North_Carolina.html" TargetMode="External"/><Relationship Id="rId458" Type="http://schemas.openxmlformats.org/officeDocument/2006/relationships/hyperlink" Target="https://xc.tfrrs.org/athletes/5958966.html" TargetMode="External"/><Relationship Id="rId215" Type="http://schemas.openxmlformats.org/officeDocument/2006/relationships/hyperlink" Target="https://www.tfrrs.org/teams/xc/IN_college_f_Indiana_IN.html" TargetMode="External"/><Relationship Id="rId336" Type="http://schemas.openxmlformats.org/officeDocument/2006/relationships/hyperlink" Target="https://xc.tfrrs.org/athletes/7038679.html" TargetMode="External"/><Relationship Id="rId457" Type="http://schemas.openxmlformats.org/officeDocument/2006/relationships/hyperlink" Target="https://www.tfrrs.org/teams/xc/WV_college_f_West_Virginia.html" TargetMode="External"/><Relationship Id="rId214" Type="http://schemas.openxmlformats.org/officeDocument/2006/relationships/hyperlink" Target="https://xc.tfrrs.org/athletes/7734496.html" TargetMode="External"/><Relationship Id="rId335" Type="http://schemas.openxmlformats.org/officeDocument/2006/relationships/hyperlink" Target="https://www.tfrrs.org/teams/xc/GA_college_f_Georgia_Tech.html" TargetMode="External"/><Relationship Id="rId456" Type="http://schemas.openxmlformats.org/officeDocument/2006/relationships/hyperlink" Target="https://xc.tfrrs.org/athletes/6908503.html" TargetMode="External"/><Relationship Id="rId219" Type="http://schemas.openxmlformats.org/officeDocument/2006/relationships/hyperlink" Target="https://www.tfrrs.org/teams/xc/IA_college_f_Iowa_State.html" TargetMode="External"/><Relationship Id="rId218" Type="http://schemas.openxmlformats.org/officeDocument/2006/relationships/hyperlink" Target="https://xc.tfrrs.org/athletes/6881360.html" TargetMode="External"/><Relationship Id="rId339" Type="http://schemas.openxmlformats.org/officeDocument/2006/relationships/hyperlink" Target="https://www.tfrrs.org/teams/xc/GA_college_f_Georgia_Tech.html" TargetMode="External"/><Relationship Id="rId330" Type="http://schemas.openxmlformats.org/officeDocument/2006/relationships/hyperlink" Target="https://xc.tfrrs.org/athletes/6877200.html" TargetMode="External"/><Relationship Id="rId451" Type="http://schemas.openxmlformats.org/officeDocument/2006/relationships/hyperlink" Target="https://www.tfrrs.org/teams/xc/DC_college_f_Georgetown_DC.html" TargetMode="External"/><Relationship Id="rId450" Type="http://schemas.openxmlformats.org/officeDocument/2006/relationships/hyperlink" Target="https://xc.tfrrs.org/athletes/7726456.html" TargetMode="External"/><Relationship Id="rId213" Type="http://schemas.openxmlformats.org/officeDocument/2006/relationships/hyperlink" Target="https://www.tfrrs.org/teams/xc/FL_college_f_Florida_State.html" TargetMode="External"/><Relationship Id="rId334" Type="http://schemas.openxmlformats.org/officeDocument/2006/relationships/hyperlink" Target="https://xc.tfrrs.org/athletes/5958350.html" TargetMode="External"/><Relationship Id="rId455" Type="http://schemas.openxmlformats.org/officeDocument/2006/relationships/hyperlink" Target="https://www.tfrrs.org/teams/xc/OK_college_f_Oklahoma_State.html" TargetMode="External"/><Relationship Id="rId212" Type="http://schemas.openxmlformats.org/officeDocument/2006/relationships/hyperlink" Target="https://xc.tfrrs.org/athletes/6444238.html" TargetMode="External"/><Relationship Id="rId333" Type="http://schemas.openxmlformats.org/officeDocument/2006/relationships/hyperlink" Target="https://www.tfrrs.org/teams/xc/CO_college_f_Colorado.html" TargetMode="External"/><Relationship Id="rId454" Type="http://schemas.openxmlformats.org/officeDocument/2006/relationships/hyperlink" Target="https://xc.tfrrs.org/athletes/7519572.html" TargetMode="External"/><Relationship Id="rId211" Type="http://schemas.openxmlformats.org/officeDocument/2006/relationships/hyperlink" Target="https://www.tfrrs.org/teams/xc/TN_college_f_Tennessee.html" TargetMode="External"/><Relationship Id="rId332" Type="http://schemas.openxmlformats.org/officeDocument/2006/relationships/hyperlink" Target="https://xc.tfrrs.org/athletes/6460257.html" TargetMode="External"/><Relationship Id="rId453" Type="http://schemas.openxmlformats.org/officeDocument/2006/relationships/hyperlink" Target="https://www.tfrrs.org/teams/xc/NC_college_f_North_Carolina_St.html" TargetMode="External"/><Relationship Id="rId210" Type="http://schemas.openxmlformats.org/officeDocument/2006/relationships/hyperlink" Target="https://xc.tfrrs.org/athletes/6873212.html" TargetMode="External"/><Relationship Id="rId331" Type="http://schemas.openxmlformats.org/officeDocument/2006/relationships/hyperlink" Target="https://www.tfrrs.org/teams/xc/DC_college_f_Georgetown_DC.html" TargetMode="External"/><Relationship Id="rId452" Type="http://schemas.openxmlformats.org/officeDocument/2006/relationships/hyperlink" Target="https://xc.tfrrs.org/athletes/6876393.html" TargetMode="External"/><Relationship Id="rId370" Type="http://schemas.openxmlformats.org/officeDocument/2006/relationships/hyperlink" Target="https://xc.tfrrs.org/athletes/6418357.html" TargetMode="External"/><Relationship Id="rId491" Type="http://schemas.openxmlformats.org/officeDocument/2006/relationships/hyperlink" Target="https://www.tfrrs.org/teams/xc/WV_college_f_West_Virginia.html" TargetMode="External"/><Relationship Id="rId490" Type="http://schemas.openxmlformats.org/officeDocument/2006/relationships/hyperlink" Target="https://xc.tfrrs.org/athletes/7686079.html" TargetMode="External"/><Relationship Id="rId129" Type="http://schemas.openxmlformats.org/officeDocument/2006/relationships/hyperlink" Target="https://www.tfrrs.org/teams/xc/AR_college_f_Arkansas.html" TargetMode="External"/><Relationship Id="rId128" Type="http://schemas.openxmlformats.org/officeDocument/2006/relationships/hyperlink" Target="https://xc.tfrrs.org/athletes/5965696.html" TargetMode="External"/><Relationship Id="rId249" Type="http://schemas.openxmlformats.org/officeDocument/2006/relationships/hyperlink" Target="https://www.tfrrs.org/teams/xc/CA_college_f_San_Francisco.html" TargetMode="External"/><Relationship Id="rId127" Type="http://schemas.openxmlformats.org/officeDocument/2006/relationships/hyperlink" Target="https://www.tfrrs.org/teams/xc/NC_college_f_North_Carolina_St.html" TargetMode="External"/><Relationship Id="rId248" Type="http://schemas.openxmlformats.org/officeDocument/2006/relationships/hyperlink" Target="https://xc.tfrrs.org/athletes/7389577.html" TargetMode="External"/><Relationship Id="rId369" Type="http://schemas.openxmlformats.org/officeDocument/2006/relationships/hyperlink" Target="https://www.tfrrs.org/teams/xc/UT_college_f_BYU.html" TargetMode="External"/><Relationship Id="rId126" Type="http://schemas.openxmlformats.org/officeDocument/2006/relationships/hyperlink" Target="https://xc.tfrrs.org/athletes/5962182.html" TargetMode="External"/><Relationship Id="rId247" Type="http://schemas.openxmlformats.org/officeDocument/2006/relationships/hyperlink" Target="https://www.tfrrs.org/teams/xc/WA_college_f_Washington_St.html" TargetMode="External"/><Relationship Id="rId368" Type="http://schemas.openxmlformats.org/officeDocument/2006/relationships/hyperlink" Target="https://xc.tfrrs.org/athletes/7712194.html" TargetMode="External"/><Relationship Id="rId489" Type="http://schemas.openxmlformats.org/officeDocument/2006/relationships/hyperlink" Target="https://www.tfrrs.org/teams/xc/OK_college_f_Oklahoma_State.html" TargetMode="External"/><Relationship Id="rId121" Type="http://schemas.openxmlformats.org/officeDocument/2006/relationships/hyperlink" Target="https://www.tfrrs.org/teams/xc/MS_college_f_Mississippi.html" TargetMode="External"/><Relationship Id="rId242" Type="http://schemas.openxmlformats.org/officeDocument/2006/relationships/hyperlink" Target="https://xc.tfrrs.org/athletes/7389432.html" TargetMode="External"/><Relationship Id="rId363" Type="http://schemas.openxmlformats.org/officeDocument/2006/relationships/hyperlink" Target="https://www.tfrrs.org/teams/xc/CA_college_f_Stanford.html" TargetMode="External"/><Relationship Id="rId484" Type="http://schemas.openxmlformats.org/officeDocument/2006/relationships/hyperlink" Target="https://xc.tfrrs.org/athletes/7376679.html" TargetMode="External"/><Relationship Id="rId120" Type="http://schemas.openxmlformats.org/officeDocument/2006/relationships/hyperlink" Target="https://xc.tfrrs.org/athletes/7387419.html" TargetMode="External"/><Relationship Id="rId241" Type="http://schemas.openxmlformats.org/officeDocument/2006/relationships/hyperlink" Target="https://www.tfrrs.org/teams/xc/SD_college_f_South_Dakota_St.html" TargetMode="External"/><Relationship Id="rId362" Type="http://schemas.openxmlformats.org/officeDocument/2006/relationships/hyperlink" Target="https://xc.tfrrs.org/athletes/7415990.html" TargetMode="External"/><Relationship Id="rId483" Type="http://schemas.openxmlformats.org/officeDocument/2006/relationships/hyperlink" Target="https://www.tfrrs.org/teams/xc/NC_college_f_North_Carolina.html" TargetMode="External"/><Relationship Id="rId240" Type="http://schemas.openxmlformats.org/officeDocument/2006/relationships/hyperlink" Target="https://xc.tfrrs.org/athletes/7385292.html" TargetMode="External"/><Relationship Id="rId361" Type="http://schemas.openxmlformats.org/officeDocument/2006/relationships/hyperlink" Target="https://www.tfrrs.org/teams/xc/OK_college_f_Tulsa.html" TargetMode="External"/><Relationship Id="rId482" Type="http://schemas.openxmlformats.org/officeDocument/2006/relationships/hyperlink" Target="https://xc.tfrrs.org/athletes/5981684.html" TargetMode="External"/><Relationship Id="rId360" Type="http://schemas.openxmlformats.org/officeDocument/2006/relationships/hyperlink" Target="https://xc.tfrrs.org/athletes/6988115.html" TargetMode="External"/><Relationship Id="rId481" Type="http://schemas.openxmlformats.org/officeDocument/2006/relationships/hyperlink" Target="https://www.tfrrs.org/teams/xc/CT_college_f_Central_Connecticut.html" TargetMode="External"/><Relationship Id="rId125" Type="http://schemas.openxmlformats.org/officeDocument/2006/relationships/hyperlink" Target="https://www.tfrrs.org/teams/xc/MA_college_f_Boston_College.html" TargetMode="External"/><Relationship Id="rId246" Type="http://schemas.openxmlformats.org/officeDocument/2006/relationships/hyperlink" Target="https://xc.tfrrs.org/athletes/7433944.html" TargetMode="External"/><Relationship Id="rId367" Type="http://schemas.openxmlformats.org/officeDocument/2006/relationships/hyperlink" Target="https://www.tfrrs.org/teams/xc/WV_college_f_West_Virginia.html" TargetMode="External"/><Relationship Id="rId488" Type="http://schemas.openxmlformats.org/officeDocument/2006/relationships/hyperlink" Target="https://xc.tfrrs.org/athletes/7692579.html" TargetMode="External"/><Relationship Id="rId124" Type="http://schemas.openxmlformats.org/officeDocument/2006/relationships/hyperlink" Target="https://xc.tfrrs.org/athletes/6460921.html" TargetMode="External"/><Relationship Id="rId245" Type="http://schemas.openxmlformats.org/officeDocument/2006/relationships/hyperlink" Target="https://www.tfrrs.org/teams/xc/MI_college_f_Michigan_State.html" TargetMode="External"/><Relationship Id="rId366" Type="http://schemas.openxmlformats.org/officeDocument/2006/relationships/hyperlink" Target="https://xc.tfrrs.org/athletes/6516601.html" TargetMode="External"/><Relationship Id="rId487" Type="http://schemas.openxmlformats.org/officeDocument/2006/relationships/hyperlink" Target="https://www.tfrrs.org/teams/xc/SC_college_f_Furman.html" TargetMode="External"/><Relationship Id="rId123" Type="http://schemas.openxmlformats.org/officeDocument/2006/relationships/hyperlink" Target="https://www.tfrrs.org/teams/xc/NC_college_f_North_Carolina.html" TargetMode="External"/><Relationship Id="rId244" Type="http://schemas.openxmlformats.org/officeDocument/2006/relationships/hyperlink" Target="https://xc.tfrrs.org/athletes/7270390.html" TargetMode="External"/><Relationship Id="rId365" Type="http://schemas.openxmlformats.org/officeDocument/2006/relationships/hyperlink" Target="https://www.tfrrs.org/teams/xc/VA_college_f_Liberty.html" TargetMode="External"/><Relationship Id="rId486" Type="http://schemas.openxmlformats.org/officeDocument/2006/relationships/hyperlink" Target="https://xc.tfrrs.org/athletes/7717265.html" TargetMode="External"/><Relationship Id="rId122" Type="http://schemas.openxmlformats.org/officeDocument/2006/relationships/hyperlink" Target="https://xc.tfrrs.org/athletes/7704910.html" TargetMode="External"/><Relationship Id="rId243" Type="http://schemas.openxmlformats.org/officeDocument/2006/relationships/hyperlink" Target="https://www.tfrrs.org/teams/xc/NM_college_f_New_Mexico.html" TargetMode="External"/><Relationship Id="rId364" Type="http://schemas.openxmlformats.org/officeDocument/2006/relationships/hyperlink" Target="https://xc.tfrrs.org/athletes/6444637.html" TargetMode="External"/><Relationship Id="rId485" Type="http://schemas.openxmlformats.org/officeDocument/2006/relationships/hyperlink" Target="https://www.tfrrs.org/teams/xc/AL_college_f_Alabama.html" TargetMode="External"/><Relationship Id="rId95" Type="http://schemas.openxmlformats.org/officeDocument/2006/relationships/hyperlink" Target="https://www.tfrrs.org/teams/xc/MO_college_f_Missouri.html" TargetMode="External"/><Relationship Id="rId94" Type="http://schemas.openxmlformats.org/officeDocument/2006/relationships/hyperlink" Target="https://xc.tfrrs.org/athletes/7418129.html" TargetMode="External"/><Relationship Id="rId97" Type="http://schemas.openxmlformats.org/officeDocument/2006/relationships/hyperlink" Target="https://www.tfrrs.org/teams/xc/RI_college_f_Rhode_Island.html" TargetMode="External"/><Relationship Id="rId96" Type="http://schemas.openxmlformats.org/officeDocument/2006/relationships/hyperlink" Target="https://xc.tfrrs.org/athletes/5997861.html" TargetMode="External"/><Relationship Id="rId99" Type="http://schemas.openxmlformats.org/officeDocument/2006/relationships/hyperlink" Target="https://www.tfrrs.org/teams/xc/MS_college_f_Mississippi.html" TargetMode="External"/><Relationship Id="rId480" Type="http://schemas.openxmlformats.org/officeDocument/2006/relationships/hyperlink" Target="https://xc.tfrrs.org/athletes/6908737.html" TargetMode="External"/><Relationship Id="rId98" Type="http://schemas.openxmlformats.org/officeDocument/2006/relationships/hyperlink" Target="https://xc.tfrrs.org/athletes/6129941.html" TargetMode="External"/><Relationship Id="rId91" Type="http://schemas.openxmlformats.org/officeDocument/2006/relationships/hyperlink" Target="https://www.tfrrs.org/teams/xc/MN_college_f_Minnesota.html" TargetMode="External"/><Relationship Id="rId90" Type="http://schemas.openxmlformats.org/officeDocument/2006/relationships/hyperlink" Target="https://xc.tfrrs.org/athletes/5956174.html" TargetMode="External"/><Relationship Id="rId93" Type="http://schemas.openxmlformats.org/officeDocument/2006/relationships/hyperlink" Target="https://www.tfrrs.org/teams/xc/NC_college_f_North_Carolina.html" TargetMode="External"/><Relationship Id="rId92" Type="http://schemas.openxmlformats.org/officeDocument/2006/relationships/hyperlink" Target="https://xc.tfrrs.org/athletes/7704911.html" TargetMode="External"/><Relationship Id="rId118" Type="http://schemas.openxmlformats.org/officeDocument/2006/relationships/hyperlink" Target="https://xc.tfrrs.org/athletes/6419766.html" TargetMode="External"/><Relationship Id="rId239" Type="http://schemas.openxmlformats.org/officeDocument/2006/relationships/hyperlink" Target="https://www.tfrrs.org/teams/xc/ID_college_f_Boise_State.html" TargetMode="External"/><Relationship Id="rId117" Type="http://schemas.openxmlformats.org/officeDocument/2006/relationships/hyperlink" Target="https://www.tfrrs.org/teams/xc/NM_college_f_New_Mexico.html" TargetMode="External"/><Relationship Id="rId238" Type="http://schemas.openxmlformats.org/officeDocument/2006/relationships/hyperlink" Target="https://xc.tfrrs.org/athletes/6877892.html" TargetMode="External"/><Relationship Id="rId359" Type="http://schemas.openxmlformats.org/officeDocument/2006/relationships/hyperlink" Target="https://www.tfrrs.org/teams/xc/SC_college_f_Furman.html" TargetMode="External"/><Relationship Id="rId116" Type="http://schemas.openxmlformats.org/officeDocument/2006/relationships/hyperlink" Target="https://xc.tfrrs.org/athletes/7389434.html" TargetMode="External"/><Relationship Id="rId237" Type="http://schemas.openxmlformats.org/officeDocument/2006/relationships/hyperlink" Target="https://www.tfrrs.org/teams/xc/TN_college_f_Lipscomb.html" TargetMode="External"/><Relationship Id="rId358" Type="http://schemas.openxmlformats.org/officeDocument/2006/relationships/hyperlink" Target="https://xc.tfrrs.org/athletes/7717267.html" TargetMode="External"/><Relationship Id="rId479" Type="http://schemas.openxmlformats.org/officeDocument/2006/relationships/hyperlink" Target="https://www.tfrrs.org/teams/xc/IN_college_f_Indiana_IN.html" TargetMode="External"/><Relationship Id="rId115" Type="http://schemas.openxmlformats.org/officeDocument/2006/relationships/hyperlink" Target="https://www.tfrrs.org/teams/xc/OR_college_f_Portland.html" TargetMode="External"/><Relationship Id="rId236" Type="http://schemas.openxmlformats.org/officeDocument/2006/relationships/hyperlink" Target="https://xc.tfrrs.org/athletes/5983059.html" TargetMode="External"/><Relationship Id="rId357" Type="http://schemas.openxmlformats.org/officeDocument/2006/relationships/hyperlink" Target="https://www.tfrrs.org/teams/xc/OR_college_f_Oregon_State.html" TargetMode="External"/><Relationship Id="rId478" Type="http://schemas.openxmlformats.org/officeDocument/2006/relationships/hyperlink" Target="https://xc.tfrrs.org/athletes/6876667.html" TargetMode="External"/><Relationship Id="rId119" Type="http://schemas.openxmlformats.org/officeDocument/2006/relationships/hyperlink" Target="https://www.tfrrs.org/teams/xc/MN_college_f_Minnesota.html" TargetMode="External"/><Relationship Id="rId110" Type="http://schemas.openxmlformats.org/officeDocument/2006/relationships/hyperlink" Target="https://xc.tfrrs.org/athletes/7480903.html" TargetMode="External"/><Relationship Id="rId231" Type="http://schemas.openxmlformats.org/officeDocument/2006/relationships/hyperlink" Target="https://www.tfrrs.org/teams/xc/UT_college_f_BYU.html" TargetMode="External"/><Relationship Id="rId352" Type="http://schemas.openxmlformats.org/officeDocument/2006/relationships/hyperlink" Target="https://xc.tfrrs.org/athletes/7372509.html" TargetMode="External"/><Relationship Id="rId473" Type="http://schemas.openxmlformats.org/officeDocument/2006/relationships/hyperlink" Target="https://www.tfrrs.org/teams/xc/OK_college_f_Tulsa.html" TargetMode="External"/><Relationship Id="rId230" Type="http://schemas.openxmlformats.org/officeDocument/2006/relationships/hyperlink" Target="https://xc.tfrrs.org/athletes/5998583.html" TargetMode="External"/><Relationship Id="rId351" Type="http://schemas.openxmlformats.org/officeDocument/2006/relationships/hyperlink" Target="https://www.tfrrs.org/teams/xc/IL_college_f_Illinois.html" TargetMode="External"/><Relationship Id="rId472" Type="http://schemas.openxmlformats.org/officeDocument/2006/relationships/hyperlink" Target="https://xc.tfrrs.org/athletes/7717446.html" TargetMode="External"/><Relationship Id="rId350" Type="http://schemas.openxmlformats.org/officeDocument/2006/relationships/hyperlink" Target="https://xc.tfrrs.org/athletes/6924527.html" TargetMode="External"/><Relationship Id="rId471" Type="http://schemas.openxmlformats.org/officeDocument/2006/relationships/hyperlink" Target="https://www.tfrrs.org/teams/xc/IL_college_f_Illinois.html" TargetMode="External"/><Relationship Id="rId470" Type="http://schemas.openxmlformats.org/officeDocument/2006/relationships/hyperlink" Target="https://xc.tfrrs.org/athletes/7544486.html" TargetMode="External"/><Relationship Id="rId114" Type="http://schemas.openxmlformats.org/officeDocument/2006/relationships/hyperlink" Target="https://xc.tfrrs.org/athletes/5977466.html" TargetMode="External"/><Relationship Id="rId235" Type="http://schemas.openxmlformats.org/officeDocument/2006/relationships/hyperlink" Target="https://www.tfrrs.org/teams/xc/AL_college_f_South_Alabama.html" TargetMode="External"/><Relationship Id="rId356" Type="http://schemas.openxmlformats.org/officeDocument/2006/relationships/hyperlink" Target="https://xc.tfrrs.org/athletes/6874204.html" TargetMode="External"/><Relationship Id="rId477" Type="http://schemas.openxmlformats.org/officeDocument/2006/relationships/hyperlink" Target="https://www.tfrrs.org/teams/xc/CA_college_f_San_Francisco.html" TargetMode="External"/><Relationship Id="rId113" Type="http://schemas.openxmlformats.org/officeDocument/2006/relationships/hyperlink" Target="https://www.tfrrs.org/teams/xc/CA_college_f_Stanford.html" TargetMode="External"/><Relationship Id="rId234" Type="http://schemas.openxmlformats.org/officeDocument/2006/relationships/hyperlink" Target="https://xc.tfrrs.org/athletes/6445345.html" TargetMode="External"/><Relationship Id="rId355" Type="http://schemas.openxmlformats.org/officeDocument/2006/relationships/hyperlink" Target="https://www.tfrrs.org/teams/xc/NM_college_f_New_Mexico.html" TargetMode="External"/><Relationship Id="rId476" Type="http://schemas.openxmlformats.org/officeDocument/2006/relationships/hyperlink" Target="https://xc.tfrrs.org/athletes/7389576.html" TargetMode="External"/><Relationship Id="rId112" Type="http://schemas.openxmlformats.org/officeDocument/2006/relationships/hyperlink" Target="https://xc.tfrrs.org/athletes/6436597.html" TargetMode="External"/><Relationship Id="rId233" Type="http://schemas.openxmlformats.org/officeDocument/2006/relationships/hyperlink" Target="https://www.tfrrs.org/teams/xc/NM_college_f_New_Mexico.html" TargetMode="External"/><Relationship Id="rId354" Type="http://schemas.openxmlformats.org/officeDocument/2006/relationships/hyperlink" Target="https://xc.tfrrs.org/athletes/7738432.html" TargetMode="External"/><Relationship Id="rId475" Type="http://schemas.openxmlformats.org/officeDocument/2006/relationships/hyperlink" Target="https://www.tfrrs.org/teams/xc/MN_college_f_Minnesota.html" TargetMode="External"/><Relationship Id="rId111" Type="http://schemas.openxmlformats.org/officeDocument/2006/relationships/hyperlink" Target="https://www.tfrrs.org/teams/xc/WA_college_f_Washington.html" TargetMode="External"/><Relationship Id="rId232" Type="http://schemas.openxmlformats.org/officeDocument/2006/relationships/hyperlink" Target="https://xc.tfrrs.org/athletes/7738435.html" TargetMode="External"/><Relationship Id="rId353" Type="http://schemas.openxmlformats.org/officeDocument/2006/relationships/hyperlink" Target="https://www.tfrrs.org/teams/xc/OR_college_f_Portland.html" TargetMode="External"/><Relationship Id="rId474" Type="http://schemas.openxmlformats.org/officeDocument/2006/relationships/hyperlink" Target="https://xc.tfrrs.org/athletes/6419765.html" TargetMode="External"/><Relationship Id="rId305" Type="http://schemas.openxmlformats.org/officeDocument/2006/relationships/hyperlink" Target="https://www.tfrrs.org/teams/xc/MI_college_f_Michigan.html" TargetMode="External"/><Relationship Id="rId426" Type="http://schemas.openxmlformats.org/officeDocument/2006/relationships/hyperlink" Target="https://xc.tfrrs.org/athletes/7395222.html" TargetMode="External"/><Relationship Id="rId304" Type="http://schemas.openxmlformats.org/officeDocument/2006/relationships/hyperlink" Target="https://xc.tfrrs.org/athletes/7380148.html" TargetMode="External"/><Relationship Id="rId425" Type="http://schemas.openxmlformats.org/officeDocument/2006/relationships/hyperlink" Target="https://www.tfrrs.org/teams/xc/KY_college_f_Eastern_Kentucky.html" TargetMode="External"/><Relationship Id="rId303" Type="http://schemas.openxmlformats.org/officeDocument/2006/relationships/hyperlink" Target="https://www.tfrrs.org/teams/xc/WA_college_f_Washington.html" TargetMode="External"/><Relationship Id="rId424" Type="http://schemas.openxmlformats.org/officeDocument/2006/relationships/hyperlink" Target="https://xc.tfrrs.org/athletes/7374015.html" TargetMode="External"/><Relationship Id="rId302" Type="http://schemas.openxmlformats.org/officeDocument/2006/relationships/hyperlink" Target="https://xc.tfrrs.org/athletes/6922647.html" TargetMode="External"/><Relationship Id="rId423" Type="http://schemas.openxmlformats.org/officeDocument/2006/relationships/hyperlink" Target="https://www.tfrrs.org/teams/xc/GA_college_f_Georgia_Tech.html" TargetMode="External"/><Relationship Id="rId309" Type="http://schemas.openxmlformats.org/officeDocument/2006/relationships/hyperlink" Target="https://www.tfrrs.org/teams/xc/SC_college_f_Furman.html" TargetMode="External"/><Relationship Id="rId308" Type="http://schemas.openxmlformats.org/officeDocument/2006/relationships/hyperlink" Target="https://xc.tfrrs.org/athletes/7717262.html" TargetMode="External"/><Relationship Id="rId429" Type="http://schemas.openxmlformats.org/officeDocument/2006/relationships/hyperlink" Target="https://www.tfrrs.org/teams/xc/OR_college_f_Portland.html" TargetMode="External"/><Relationship Id="rId307" Type="http://schemas.openxmlformats.org/officeDocument/2006/relationships/hyperlink" Target="https://www.tfrrs.org/teams/xc/OR_college_f_Oregon_State.html" TargetMode="External"/><Relationship Id="rId428" Type="http://schemas.openxmlformats.org/officeDocument/2006/relationships/hyperlink" Target="https://xc.tfrrs.org/athletes/7372511.html" TargetMode="External"/><Relationship Id="rId306" Type="http://schemas.openxmlformats.org/officeDocument/2006/relationships/hyperlink" Target="https://xc.tfrrs.org/athletes/6451909.html" TargetMode="External"/><Relationship Id="rId427" Type="http://schemas.openxmlformats.org/officeDocument/2006/relationships/hyperlink" Target="https://www.tfrrs.org/teams/xc/VA_college_f_Liberty.html" TargetMode="External"/><Relationship Id="rId301" Type="http://schemas.openxmlformats.org/officeDocument/2006/relationships/hyperlink" Target="https://www.tfrrs.org/teams/xc/WV_college_f_West_Virginia.html" TargetMode="External"/><Relationship Id="rId422" Type="http://schemas.openxmlformats.org/officeDocument/2006/relationships/hyperlink" Target="https://xc.tfrrs.org/athletes/7687308.html" TargetMode="External"/><Relationship Id="rId300" Type="http://schemas.openxmlformats.org/officeDocument/2006/relationships/hyperlink" Target="https://xc.tfrrs.org/athletes/6945279.html" TargetMode="External"/><Relationship Id="rId421" Type="http://schemas.openxmlformats.org/officeDocument/2006/relationships/hyperlink" Target="https://www.tfrrs.org/teams/xc/NC_college_f_North_Carolina.html" TargetMode="External"/><Relationship Id="rId420" Type="http://schemas.openxmlformats.org/officeDocument/2006/relationships/hyperlink" Target="https://xc.tfrrs.org/athletes/7704912.html" TargetMode="External"/><Relationship Id="rId415" Type="http://schemas.openxmlformats.org/officeDocument/2006/relationships/hyperlink" Target="https://www.tfrrs.org/teams/xc/CO_college_f_Colorado_St.html" TargetMode="External"/><Relationship Id="rId414" Type="http://schemas.openxmlformats.org/officeDocument/2006/relationships/hyperlink" Target="https://xc.tfrrs.org/athletes/6428843.html" TargetMode="External"/><Relationship Id="rId413" Type="http://schemas.openxmlformats.org/officeDocument/2006/relationships/hyperlink" Target="https://www.tfrrs.org/teams/xc/OK_college_f_Oklahoma_State.html" TargetMode="External"/><Relationship Id="rId412" Type="http://schemas.openxmlformats.org/officeDocument/2006/relationships/hyperlink" Target="https://xc.tfrrs.org/athletes/6911494.html" TargetMode="External"/><Relationship Id="rId419" Type="http://schemas.openxmlformats.org/officeDocument/2006/relationships/hyperlink" Target="https://www.tfrrs.org/teams/xc/NC_college_f_High_Point.html" TargetMode="External"/><Relationship Id="rId418" Type="http://schemas.openxmlformats.org/officeDocument/2006/relationships/hyperlink" Target="https://xc.tfrrs.org/athletes/6438436.html" TargetMode="External"/><Relationship Id="rId417" Type="http://schemas.openxmlformats.org/officeDocument/2006/relationships/hyperlink" Target="https://www.tfrrs.org/teams/xc/WV_college_f_West_Virginia.html" TargetMode="External"/><Relationship Id="rId416" Type="http://schemas.openxmlformats.org/officeDocument/2006/relationships/hyperlink" Target="https://xc.tfrrs.org/athletes/5996327.html" TargetMode="External"/><Relationship Id="rId411" Type="http://schemas.openxmlformats.org/officeDocument/2006/relationships/hyperlink" Target="https://www.tfrrs.org/teams/xc/WA_college_f_Washington.html" TargetMode="External"/><Relationship Id="rId410" Type="http://schemas.openxmlformats.org/officeDocument/2006/relationships/hyperlink" Target="https://xc.tfrrs.org/athletes/7480906.html" TargetMode="External"/><Relationship Id="rId206" Type="http://schemas.openxmlformats.org/officeDocument/2006/relationships/hyperlink" Target="https://xc.tfrrs.org/athletes/7387418.html" TargetMode="External"/><Relationship Id="rId327" Type="http://schemas.openxmlformats.org/officeDocument/2006/relationships/hyperlink" Target="https://www.tfrrs.org/teams/xc/NC_college_f_Duke.html" TargetMode="External"/><Relationship Id="rId448" Type="http://schemas.openxmlformats.org/officeDocument/2006/relationships/hyperlink" Target="https://xc.tfrrs.org/athletes/7389575.html" TargetMode="External"/><Relationship Id="rId205" Type="http://schemas.openxmlformats.org/officeDocument/2006/relationships/hyperlink" Target="https://www.tfrrs.org/teams/xc/IN_college_f_Indiana_IN.html" TargetMode="External"/><Relationship Id="rId326" Type="http://schemas.openxmlformats.org/officeDocument/2006/relationships/hyperlink" Target="https://xc.tfrrs.org/athletes/6420992.html" TargetMode="External"/><Relationship Id="rId447" Type="http://schemas.openxmlformats.org/officeDocument/2006/relationships/hyperlink" Target="https://www.tfrrs.org/teams/xc/NC_college_f_Duke.html" TargetMode="External"/><Relationship Id="rId204" Type="http://schemas.openxmlformats.org/officeDocument/2006/relationships/hyperlink" Target="https://xc.tfrrs.org/athletes/6876671.html" TargetMode="External"/><Relationship Id="rId325" Type="http://schemas.openxmlformats.org/officeDocument/2006/relationships/hyperlink" Target="https://www.tfrrs.org/teams/xc/OK_college_f_Oklahoma_State.html" TargetMode="External"/><Relationship Id="rId446" Type="http://schemas.openxmlformats.org/officeDocument/2006/relationships/hyperlink" Target="https://xc.tfrrs.org/athletes/7704794.html" TargetMode="External"/><Relationship Id="rId203" Type="http://schemas.openxmlformats.org/officeDocument/2006/relationships/hyperlink" Target="https://www.tfrrs.org/teams/xc/MI_college_f_Michigan_State.html" TargetMode="External"/><Relationship Id="rId324" Type="http://schemas.openxmlformats.org/officeDocument/2006/relationships/hyperlink" Target="https://xc.tfrrs.org/athletes/7692575.html" TargetMode="External"/><Relationship Id="rId445" Type="http://schemas.openxmlformats.org/officeDocument/2006/relationships/hyperlink" Target="https://www.tfrrs.org/teams/xc/OR_college_f_Portland.html" TargetMode="External"/><Relationship Id="rId209" Type="http://schemas.openxmlformats.org/officeDocument/2006/relationships/hyperlink" Target="https://www.tfrrs.org/teams/xc/AR_college_f_Arkansas.html" TargetMode="External"/><Relationship Id="rId208" Type="http://schemas.openxmlformats.org/officeDocument/2006/relationships/hyperlink" Target="https://xc.tfrrs.org/athletes/6875220.html" TargetMode="External"/><Relationship Id="rId329" Type="http://schemas.openxmlformats.org/officeDocument/2006/relationships/hyperlink" Target="https://www.tfrrs.org/teams/xc/OR_college_f_Portland.html" TargetMode="External"/><Relationship Id="rId207" Type="http://schemas.openxmlformats.org/officeDocument/2006/relationships/hyperlink" Target="https://www.tfrrs.org/teams/xc/MS_college_f_Mississippi.html" TargetMode="External"/><Relationship Id="rId328" Type="http://schemas.openxmlformats.org/officeDocument/2006/relationships/hyperlink" Target="https://xc.tfrrs.org/athletes/6420781.html" TargetMode="External"/><Relationship Id="rId449" Type="http://schemas.openxmlformats.org/officeDocument/2006/relationships/hyperlink" Target="https://www.tfrrs.org/teams/xc/CA_college_f_San_Francisco.html" TargetMode="External"/><Relationship Id="rId440" Type="http://schemas.openxmlformats.org/officeDocument/2006/relationships/hyperlink" Target="https://xc.tfrrs.org/athletes/6870153.html" TargetMode="External"/><Relationship Id="rId202" Type="http://schemas.openxmlformats.org/officeDocument/2006/relationships/hyperlink" Target="https://xc.tfrrs.org/athletes/7046390.html" TargetMode="External"/><Relationship Id="rId323" Type="http://schemas.openxmlformats.org/officeDocument/2006/relationships/hyperlink" Target="https://www.tfrrs.org/teams/xc/MA_college_f_Boston_U.html" TargetMode="External"/><Relationship Id="rId444" Type="http://schemas.openxmlformats.org/officeDocument/2006/relationships/hyperlink" Target="https://xc.tfrrs.org/athletes/7735960.html" TargetMode="External"/><Relationship Id="rId201" Type="http://schemas.openxmlformats.org/officeDocument/2006/relationships/hyperlink" Target="https://www.tfrrs.org/teams/xc/CO_college_f_Colorado.html" TargetMode="External"/><Relationship Id="rId322" Type="http://schemas.openxmlformats.org/officeDocument/2006/relationships/hyperlink" Target="https://xc.tfrrs.org/athletes/7034401.html" TargetMode="External"/><Relationship Id="rId443" Type="http://schemas.openxmlformats.org/officeDocument/2006/relationships/hyperlink" Target="https://www.tfrrs.org/teams/xc/CO_college_f_Colorado_St.html" TargetMode="External"/><Relationship Id="rId200" Type="http://schemas.openxmlformats.org/officeDocument/2006/relationships/hyperlink" Target="https://xc.tfrrs.org/athletes/7711494.html" TargetMode="External"/><Relationship Id="rId321" Type="http://schemas.openxmlformats.org/officeDocument/2006/relationships/hyperlink" Target="https://www.tfrrs.org/teams/xc/MS_college_f_Mississippi.html" TargetMode="External"/><Relationship Id="rId442" Type="http://schemas.openxmlformats.org/officeDocument/2006/relationships/hyperlink" Target="https://xc.tfrrs.org/athletes/7380478.html" TargetMode="External"/><Relationship Id="rId320" Type="http://schemas.openxmlformats.org/officeDocument/2006/relationships/hyperlink" Target="https://xc.tfrrs.org/athletes/6443352.html" TargetMode="External"/><Relationship Id="rId441" Type="http://schemas.openxmlformats.org/officeDocument/2006/relationships/hyperlink" Target="https://www.tfrrs.org/teams/xc/OR_college_f_Oregon_State.html" TargetMode="External"/><Relationship Id="rId316" Type="http://schemas.openxmlformats.org/officeDocument/2006/relationships/hyperlink" Target="https://xc.tfrrs.org/athletes/7001030.html" TargetMode="External"/><Relationship Id="rId437" Type="http://schemas.openxmlformats.org/officeDocument/2006/relationships/hyperlink" Target="https://www.tfrrs.org/teams/xc/NC_college_f_Duke.html" TargetMode="External"/><Relationship Id="rId315" Type="http://schemas.openxmlformats.org/officeDocument/2006/relationships/hyperlink" Target="https://www.tfrrs.org/teams/xc/KS_college_f_Kansas_State.html" TargetMode="External"/><Relationship Id="rId436" Type="http://schemas.openxmlformats.org/officeDocument/2006/relationships/hyperlink" Target="https://xc.tfrrs.org/athletes/7465506.html" TargetMode="External"/><Relationship Id="rId314" Type="http://schemas.openxmlformats.org/officeDocument/2006/relationships/hyperlink" Target="https://xc.tfrrs.org/athletes/7378532.html" TargetMode="External"/><Relationship Id="rId435" Type="http://schemas.openxmlformats.org/officeDocument/2006/relationships/hyperlink" Target="https://www.tfrrs.org/teams/xc/IA_college_f_Iowa_State.html" TargetMode="External"/><Relationship Id="rId313" Type="http://schemas.openxmlformats.org/officeDocument/2006/relationships/hyperlink" Target="https://www.tfrrs.org/teams/xc/CA_college_f_Stanford.html" TargetMode="External"/><Relationship Id="rId434" Type="http://schemas.openxmlformats.org/officeDocument/2006/relationships/hyperlink" Target="https://xc.tfrrs.org/athletes/7366919.html" TargetMode="External"/><Relationship Id="rId319" Type="http://schemas.openxmlformats.org/officeDocument/2006/relationships/hyperlink" Target="https://www.tfrrs.org/teams/xc/FL_college_f_Florida_State.html" TargetMode="External"/><Relationship Id="rId318" Type="http://schemas.openxmlformats.org/officeDocument/2006/relationships/hyperlink" Target="https://xc.tfrrs.org/athletes/6444243.html" TargetMode="External"/><Relationship Id="rId439" Type="http://schemas.openxmlformats.org/officeDocument/2006/relationships/hyperlink" Target="https://www.tfrrs.org/teams/xc/IN_college_f_Indiana_IN.html" TargetMode="External"/><Relationship Id="rId317" Type="http://schemas.openxmlformats.org/officeDocument/2006/relationships/hyperlink" Target="https://www.tfrrs.org/teams/xc/OK_college_f_Tulsa.html" TargetMode="External"/><Relationship Id="rId438" Type="http://schemas.openxmlformats.org/officeDocument/2006/relationships/hyperlink" Target="https://xc.tfrrs.org/athletes/6876666.html" TargetMode="External"/><Relationship Id="rId312" Type="http://schemas.openxmlformats.org/officeDocument/2006/relationships/hyperlink" Target="https://xc.tfrrs.org/athletes/7697354.html" TargetMode="External"/><Relationship Id="rId433" Type="http://schemas.openxmlformats.org/officeDocument/2006/relationships/hyperlink" Target="https://www.tfrrs.org/teams/xc/NC_college_f_Duke.html" TargetMode="External"/><Relationship Id="rId311" Type="http://schemas.openxmlformats.org/officeDocument/2006/relationships/hyperlink" Target="https://www.tfrrs.org/teams/xc/ID_college_f_Boise_State.html" TargetMode="External"/><Relationship Id="rId432" Type="http://schemas.openxmlformats.org/officeDocument/2006/relationships/hyperlink" Target="https://xc.tfrrs.org/athletes/6420990.html" TargetMode="External"/><Relationship Id="rId310" Type="http://schemas.openxmlformats.org/officeDocument/2006/relationships/hyperlink" Target="https://xc.tfrrs.org/athletes/6550323.html" TargetMode="External"/><Relationship Id="rId431" Type="http://schemas.openxmlformats.org/officeDocument/2006/relationships/hyperlink" Target="https://www.tfrrs.org/teams/xc/VA_college_f_Liberty.html" TargetMode="External"/><Relationship Id="rId430" Type="http://schemas.openxmlformats.org/officeDocument/2006/relationships/hyperlink" Target="https://xc.tfrrs.org/athletes/7722424.html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xc.tfrrs.org/athletes/6891928.html" TargetMode="External"/><Relationship Id="rId2" Type="http://schemas.openxmlformats.org/officeDocument/2006/relationships/hyperlink" Target="https://www.tfrrs.org/teams/xc/IN_college_m_Notre_Dame_IN.html" TargetMode="External"/><Relationship Id="rId3" Type="http://schemas.openxmlformats.org/officeDocument/2006/relationships/hyperlink" Target="https://xc.tfrrs.org/athletes/6516194.html" TargetMode="External"/><Relationship Id="rId4" Type="http://schemas.openxmlformats.org/officeDocument/2006/relationships/hyperlink" Target="https://www.tfrrs.org/teams/xc/OK_college_m_Oklahoma_State.html" TargetMode="External"/><Relationship Id="rId9" Type="http://schemas.openxmlformats.org/officeDocument/2006/relationships/hyperlink" Target="https://xc.tfrrs.org/athletes/7717264.html" TargetMode="External"/><Relationship Id="rId5" Type="http://schemas.openxmlformats.org/officeDocument/2006/relationships/hyperlink" Target="https://xc.tfrrs.org/athletes/7711751.html" TargetMode="External"/><Relationship Id="rId6" Type="http://schemas.openxmlformats.org/officeDocument/2006/relationships/hyperlink" Target="https://www.tfrrs.org/teams/xc/AZ_college_m_Northern_Arizona.html" TargetMode="External"/><Relationship Id="rId7" Type="http://schemas.openxmlformats.org/officeDocument/2006/relationships/hyperlink" Target="https://xc.tfrrs.org/athletes/7730602.html" TargetMode="External"/><Relationship Id="rId8" Type="http://schemas.openxmlformats.org/officeDocument/2006/relationships/hyperlink" Target="https://www.tfrrs.org/teams/xc/FL_college_m_Florida_State.html" TargetMode="External"/><Relationship Id="rId40" Type="http://schemas.openxmlformats.org/officeDocument/2006/relationships/hyperlink" Target="https://www.tfrrs.org/teams/xc/AZ_college_m_Northern_Arizona.html" TargetMode="External"/><Relationship Id="rId42" Type="http://schemas.openxmlformats.org/officeDocument/2006/relationships/hyperlink" Target="https://www.tfrrs.org/teams/xc/WI_college_m_Wisconsin.html" TargetMode="External"/><Relationship Id="rId41" Type="http://schemas.openxmlformats.org/officeDocument/2006/relationships/hyperlink" Target="https://xc.tfrrs.org/athletes/5461344.html" TargetMode="External"/><Relationship Id="rId44" Type="http://schemas.openxmlformats.org/officeDocument/2006/relationships/hyperlink" Target="https://www.tfrrs.org/teams/xc/NC_college_m_Wake_Forest.html" TargetMode="External"/><Relationship Id="rId43" Type="http://schemas.openxmlformats.org/officeDocument/2006/relationships/hyperlink" Target="https://xc.tfrrs.org/athletes/6871692.html" TargetMode="External"/><Relationship Id="rId46" Type="http://schemas.openxmlformats.org/officeDocument/2006/relationships/hyperlink" Target="https://www.tfrrs.org/teams/xc/IA_college_m_Iowa_State.html" TargetMode="External"/><Relationship Id="rId45" Type="http://schemas.openxmlformats.org/officeDocument/2006/relationships/hyperlink" Target="https://xc.tfrrs.org/athletes/5464857.html" TargetMode="External"/><Relationship Id="rId48" Type="http://schemas.openxmlformats.org/officeDocument/2006/relationships/hyperlink" Target="https://www.tfrrs.org/teams/xc/CA_college_m_Stanford.html" TargetMode="External"/><Relationship Id="rId47" Type="http://schemas.openxmlformats.org/officeDocument/2006/relationships/hyperlink" Target="https://xc.tfrrs.org/athletes/7416005.html" TargetMode="External"/><Relationship Id="rId49" Type="http://schemas.openxmlformats.org/officeDocument/2006/relationships/hyperlink" Target="https://xc.tfrrs.org/athletes/5966777.html" TargetMode="External"/><Relationship Id="rId31" Type="http://schemas.openxmlformats.org/officeDocument/2006/relationships/hyperlink" Target="https://xc.tfrrs.org/athletes/5964427.html" TargetMode="External"/><Relationship Id="rId30" Type="http://schemas.openxmlformats.org/officeDocument/2006/relationships/hyperlink" Target="https://www.tfrrs.org/teams/xc/NM_college_m_New_Mexico.html" TargetMode="External"/><Relationship Id="rId33" Type="http://schemas.openxmlformats.org/officeDocument/2006/relationships/hyperlink" Target="https://xc.tfrrs.org/athletes/6476140.html" TargetMode="External"/><Relationship Id="rId32" Type="http://schemas.openxmlformats.org/officeDocument/2006/relationships/hyperlink" Target="https://www.tfrrs.org/teams/xc/NY_college_m_Iona.html" TargetMode="External"/><Relationship Id="rId35" Type="http://schemas.openxmlformats.org/officeDocument/2006/relationships/hyperlink" Target="https://xc.tfrrs.org/athletes/6990067.html" TargetMode="External"/><Relationship Id="rId34" Type="http://schemas.openxmlformats.org/officeDocument/2006/relationships/hyperlink" Target="https://www.tfrrs.org/teams/xc/UT_college_m_BYU.html" TargetMode="External"/><Relationship Id="rId37" Type="http://schemas.openxmlformats.org/officeDocument/2006/relationships/hyperlink" Target="https://xc.tfrrs.org/athletes/7383907.html" TargetMode="External"/><Relationship Id="rId36" Type="http://schemas.openxmlformats.org/officeDocument/2006/relationships/hyperlink" Target="https://www.tfrrs.org/teams/xc/OK_college_m_Oklahoma_State.html" TargetMode="External"/><Relationship Id="rId39" Type="http://schemas.openxmlformats.org/officeDocument/2006/relationships/hyperlink" Target="https://xc.tfrrs.org/athletes/6958071.html" TargetMode="External"/><Relationship Id="rId38" Type="http://schemas.openxmlformats.org/officeDocument/2006/relationships/hyperlink" Target="https://www.tfrrs.org/teams/xc/PA_college_m_Villanova.html" TargetMode="External"/><Relationship Id="rId20" Type="http://schemas.openxmlformats.org/officeDocument/2006/relationships/hyperlink" Target="https://www.tfrrs.org/teams/xc/UT_college_m_BYU.html" TargetMode="External"/><Relationship Id="rId22" Type="http://schemas.openxmlformats.org/officeDocument/2006/relationships/hyperlink" Target="https://www.tfrrs.org/teams/xc/MN_college_f_Minnesota.html" TargetMode="External"/><Relationship Id="rId21" Type="http://schemas.openxmlformats.org/officeDocument/2006/relationships/hyperlink" Target="https://xc.tfrrs.org/athletes/5956173.html" TargetMode="External"/><Relationship Id="rId24" Type="http://schemas.openxmlformats.org/officeDocument/2006/relationships/hyperlink" Target="https://www.tfrrs.org/teams/xc/AZ_college_m_Northern_Arizona.html" TargetMode="External"/><Relationship Id="rId23" Type="http://schemas.openxmlformats.org/officeDocument/2006/relationships/hyperlink" Target="https://xc.tfrrs.org/athletes/7409415.html" TargetMode="External"/><Relationship Id="rId26" Type="http://schemas.openxmlformats.org/officeDocument/2006/relationships/hyperlink" Target="https://www.tfrrs.org/teams/xc/IA_college_f_Iowa_State.html" TargetMode="External"/><Relationship Id="rId25" Type="http://schemas.openxmlformats.org/officeDocument/2006/relationships/hyperlink" Target="https://xc.tfrrs.org/athletes/6445545.html" TargetMode="External"/><Relationship Id="rId28" Type="http://schemas.openxmlformats.org/officeDocument/2006/relationships/hyperlink" Target="https://www.tfrrs.org/teams/xc/IA_college_m_Iowa_State.html" TargetMode="External"/><Relationship Id="rId27" Type="http://schemas.openxmlformats.org/officeDocument/2006/relationships/hyperlink" Target="https://xc.tfrrs.org/athletes/6921516.html" TargetMode="External"/><Relationship Id="rId29" Type="http://schemas.openxmlformats.org/officeDocument/2006/relationships/hyperlink" Target="https://xc.tfrrs.org/athletes/7431697.html" TargetMode="External"/><Relationship Id="rId11" Type="http://schemas.openxmlformats.org/officeDocument/2006/relationships/hyperlink" Target="https://xc.tfrrs.org/athletes/6862973.html" TargetMode="External"/><Relationship Id="rId10" Type="http://schemas.openxmlformats.org/officeDocument/2006/relationships/hyperlink" Target="https://www.tfrrs.org/teams/xc/SC_college_f_Furman.html" TargetMode="External"/><Relationship Id="rId13" Type="http://schemas.openxmlformats.org/officeDocument/2006/relationships/hyperlink" Target="https://xc.tfrrs.org/athletes/6904393.html" TargetMode="External"/><Relationship Id="rId12" Type="http://schemas.openxmlformats.org/officeDocument/2006/relationships/hyperlink" Target="https://www.tfrrs.org/teams/xc/OH_college_m_Cincinnati.html" TargetMode="External"/><Relationship Id="rId15" Type="http://schemas.openxmlformats.org/officeDocument/2006/relationships/hyperlink" Target="https://xc.tfrrs.org/athletes/6090885.html" TargetMode="External"/><Relationship Id="rId14" Type="http://schemas.openxmlformats.org/officeDocument/2006/relationships/hyperlink" Target="https://www.tfrrs.org/teams/xc/VA_college_f_Liberty.html" TargetMode="External"/><Relationship Id="rId17" Type="http://schemas.openxmlformats.org/officeDocument/2006/relationships/hyperlink" Target="https://xc.tfrrs.org/athletes/7392925.html" TargetMode="External"/><Relationship Id="rId16" Type="http://schemas.openxmlformats.org/officeDocument/2006/relationships/hyperlink" Target="https://www.tfrrs.org/teams/xc/AR_college_m_Arkansas.html" TargetMode="External"/><Relationship Id="rId19" Type="http://schemas.openxmlformats.org/officeDocument/2006/relationships/hyperlink" Target="https://xc.tfrrs.org/athletes/6547912.html" TargetMode="External"/><Relationship Id="rId18" Type="http://schemas.openxmlformats.org/officeDocument/2006/relationships/hyperlink" Target="https://www.tfrrs.org/teams/xc/CO_college_f_Colorado.html" TargetMode="External"/><Relationship Id="rId84" Type="http://schemas.openxmlformats.org/officeDocument/2006/relationships/hyperlink" Target="https://www.tfrrs.org/teams/xc/CO_college_m_Air_Force.html" TargetMode="External"/><Relationship Id="rId83" Type="http://schemas.openxmlformats.org/officeDocument/2006/relationships/hyperlink" Target="https://xc.tfrrs.org/athletes/7388938.html" TargetMode="External"/><Relationship Id="rId86" Type="http://schemas.openxmlformats.org/officeDocument/2006/relationships/hyperlink" Target="https://www.tfrrs.org/teams/xc/WA_college_m_Gonzaga.html" TargetMode="External"/><Relationship Id="rId85" Type="http://schemas.openxmlformats.org/officeDocument/2006/relationships/hyperlink" Target="https://xc.tfrrs.org/athletes/6880448.html" TargetMode="External"/><Relationship Id="rId88" Type="http://schemas.openxmlformats.org/officeDocument/2006/relationships/hyperlink" Target="https://www.tfrrs.org/teams/xc/AZ_college_m_Northern_Arizona.html" TargetMode="External"/><Relationship Id="rId87" Type="http://schemas.openxmlformats.org/officeDocument/2006/relationships/hyperlink" Target="https://xc.tfrrs.org/athletes/7915870.html" TargetMode="External"/><Relationship Id="rId89" Type="http://schemas.openxmlformats.org/officeDocument/2006/relationships/hyperlink" Target="https://xc.tfrrs.org/athletes/7386914.html" TargetMode="External"/><Relationship Id="rId80" Type="http://schemas.openxmlformats.org/officeDocument/2006/relationships/hyperlink" Target="https://www.tfrrs.org/teams/xc/CO_college_m_Colorado.html" TargetMode="External"/><Relationship Id="rId82" Type="http://schemas.openxmlformats.org/officeDocument/2006/relationships/hyperlink" Target="https://www.tfrrs.org/teams/xc/FL_college_m_Florida_State.html" TargetMode="External"/><Relationship Id="rId81" Type="http://schemas.openxmlformats.org/officeDocument/2006/relationships/hyperlink" Target="https://xc.tfrrs.org/athletes/7737716.html" TargetMode="External"/><Relationship Id="rId73" Type="http://schemas.openxmlformats.org/officeDocument/2006/relationships/hyperlink" Target="https://xc.tfrrs.org/athletes/7383907.html" TargetMode="External"/><Relationship Id="rId72" Type="http://schemas.openxmlformats.org/officeDocument/2006/relationships/hyperlink" Target="https://www.tfrrs.org/teams/xc/AZ_college_m_Northern_Arizona.html" TargetMode="External"/><Relationship Id="rId75" Type="http://schemas.openxmlformats.org/officeDocument/2006/relationships/hyperlink" Target="https://xc.tfrrs.org/athletes/5461344.html" TargetMode="External"/><Relationship Id="rId74" Type="http://schemas.openxmlformats.org/officeDocument/2006/relationships/hyperlink" Target="https://www.tfrrs.org/teams/xc/PA_college_m_Villanova.html" TargetMode="External"/><Relationship Id="rId77" Type="http://schemas.openxmlformats.org/officeDocument/2006/relationships/hyperlink" Target="https://xc.tfrrs.org/athletes/5464857.html" TargetMode="External"/><Relationship Id="rId76" Type="http://schemas.openxmlformats.org/officeDocument/2006/relationships/hyperlink" Target="https://www.tfrrs.org/teams/xc/WI_college_m_Wisconsin.html" TargetMode="External"/><Relationship Id="rId79" Type="http://schemas.openxmlformats.org/officeDocument/2006/relationships/hyperlink" Target="https://xc.tfrrs.org/athletes/5966777.html" TargetMode="External"/><Relationship Id="rId78" Type="http://schemas.openxmlformats.org/officeDocument/2006/relationships/hyperlink" Target="https://www.tfrrs.org/teams/xc/IA_college_m_Iowa_State.html" TargetMode="External"/><Relationship Id="rId71" Type="http://schemas.openxmlformats.org/officeDocument/2006/relationships/hyperlink" Target="https://xc.tfrrs.org/athletes/7411522.html" TargetMode="External"/><Relationship Id="rId70" Type="http://schemas.openxmlformats.org/officeDocument/2006/relationships/hyperlink" Target="https://www.tfrrs.org/teams/xc/AR_college_m_Arkansas.html" TargetMode="External"/><Relationship Id="rId62" Type="http://schemas.openxmlformats.org/officeDocument/2006/relationships/hyperlink" Target="https://www.tfrrs.org/teams/xc/WA_college_m_Gonzaga.html" TargetMode="External"/><Relationship Id="rId61" Type="http://schemas.openxmlformats.org/officeDocument/2006/relationships/hyperlink" Target="https://xc.tfrrs.org/athletes/6880448.html" TargetMode="External"/><Relationship Id="rId64" Type="http://schemas.openxmlformats.org/officeDocument/2006/relationships/hyperlink" Target="https://www.tfrrs.org/teams/xc/MI_college_m_Michigan_State.html" TargetMode="External"/><Relationship Id="rId63" Type="http://schemas.openxmlformats.org/officeDocument/2006/relationships/hyperlink" Target="https://xc.tfrrs.org/athletes/6025566.html" TargetMode="External"/><Relationship Id="rId66" Type="http://schemas.openxmlformats.org/officeDocument/2006/relationships/hyperlink" Target="https://www.tfrrs.org/teams/xc/AZ_college_m_Northern_Arizona.html" TargetMode="External"/><Relationship Id="rId65" Type="http://schemas.openxmlformats.org/officeDocument/2006/relationships/hyperlink" Target="https://xc.tfrrs.org/athletes/7915870.html" TargetMode="External"/><Relationship Id="rId68" Type="http://schemas.openxmlformats.org/officeDocument/2006/relationships/hyperlink" Target="https://www.tfrrs.org/teams/xc/CA_college_m_Stanford.html" TargetMode="External"/><Relationship Id="rId67" Type="http://schemas.openxmlformats.org/officeDocument/2006/relationships/hyperlink" Target="https://xc.tfrrs.org/athletes/7697359.html" TargetMode="External"/><Relationship Id="rId60" Type="http://schemas.openxmlformats.org/officeDocument/2006/relationships/hyperlink" Target="https://www.tfrrs.org/teams/xc/AR_college_m_Arkansas.html" TargetMode="External"/><Relationship Id="rId69" Type="http://schemas.openxmlformats.org/officeDocument/2006/relationships/hyperlink" Target="https://xc.tfrrs.org/athletes/7039532.html" TargetMode="External"/><Relationship Id="rId51" Type="http://schemas.openxmlformats.org/officeDocument/2006/relationships/hyperlink" Target="https://xc.tfrrs.org/athletes/6891927.html" TargetMode="External"/><Relationship Id="rId50" Type="http://schemas.openxmlformats.org/officeDocument/2006/relationships/hyperlink" Target="https://www.tfrrs.org/teams/xc/CO_college_m_Colorado.html" TargetMode="External"/><Relationship Id="rId53" Type="http://schemas.openxmlformats.org/officeDocument/2006/relationships/hyperlink" Target="https://xc.tfrrs.org/athletes/7737716.html" TargetMode="External"/><Relationship Id="rId52" Type="http://schemas.openxmlformats.org/officeDocument/2006/relationships/hyperlink" Target="https://www.tfrrs.org/teams/xc/IN_college_m_Notre_Dame_IN.html" TargetMode="External"/><Relationship Id="rId55" Type="http://schemas.openxmlformats.org/officeDocument/2006/relationships/hyperlink" Target="https://xc.tfrrs.org/athletes/7456444.html" TargetMode="External"/><Relationship Id="rId54" Type="http://schemas.openxmlformats.org/officeDocument/2006/relationships/hyperlink" Target="https://www.tfrrs.org/teams/xc/FL_college_m_Florida_State.html" TargetMode="External"/><Relationship Id="rId57" Type="http://schemas.openxmlformats.org/officeDocument/2006/relationships/hyperlink" Target="https://xc.tfrrs.org/athletes/7388938.html" TargetMode="External"/><Relationship Id="rId56" Type="http://schemas.openxmlformats.org/officeDocument/2006/relationships/hyperlink" Target="https://www.tfrrs.org/teams/xc/LA_college_m_SE_Louisiana.html" TargetMode="External"/><Relationship Id="rId59" Type="http://schemas.openxmlformats.org/officeDocument/2006/relationships/hyperlink" Target="https://xc.tfrrs.org/athletes/6881477.html" TargetMode="External"/><Relationship Id="rId58" Type="http://schemas.openxmlformats.org/officeDocument/2006/relationships/hyperlink" Target="https://www.tfrrs.org/teams/xc/CO_college_m_Air_Force.html" TargetMode="External"/><Relationship Id="rId107" Type="http://schemas.openxmlformats.org/officeDocument/2006/relationships/drawing" Target="../drawings/drawing10.xml"/><Relationship Id="rId106" Type="http://schemas.openxmlformats.org/officeDocument/2006/relationships/hyperlink" Target="https://www.tfrrs.org/teams/xc/MA_college_m_Harvard.html" TargetMode="External"/><Relationship Id="rId105" Type="http://schemas.openxmlformats.org/officeDocument/2006/relationships/hyperlink" Target="https://xc.tfrrs.org/athletes/7400013.html" TargetMode="External"/><Relationship Id="rId104" Type="http://schemas.openxmlformats.org/officeDocument/2006/relationships/hyperlink" Target="https://www.tfrrs.org/teams/xc/WA_college_m_Washington.html" TargetMode="External"/><Relationship Id="rId103" Type="http://schemas.openxmlformats.org/officeDocument/2006/relationships/hyperlink" Target="https://xc.tfrrs.org/athletes/7909290.html" TargetMode="External"/><Relationship Id="rId102" Type="http://schemas.openxmlformats.org/officeDocument/2006/relationships/hyperlink" Target="https://www.tfrrs.org/teams/xc/MA_college_m_Harvard.html" TargetMode="External"/><Relationship Id="rId101" Type="http://schemas.openxmlformats.org/officeDocument/2006/relationships/hyperlink" Target="https://xc.tfrrs.org/athletes/6483470.html" TargetMode="External"/><Relationship Id="rId100" Type="http://schemas.openxmlformats.org/officeDocument/2006/relationships/hyperlink" Target="https://www.tfrrs.org/teams/xc/OK_college_m_Tulsa.html" TargetMode="External"/><Relationship Id="rId95" Type="http://schemas.openxmlformats.org/officeDocument/2006/relationships/hyperlink" Target="https://xc.tfrrs.org/athletes/7908131.html" TargetMode="External"/><Relationship Id="rId94" Type="http://schemas.openxmlformats.org/officeDocument/2006/relationships/hyperlink" Target="https://www.tfrrs.org/teams/xc/MA_college_m_Harvard.html" TargetMode="External"/><Relationship Id="rId97" Type="http://schemas.openxmlformats.org/officeDocument/2006/relationships/hyperlink" Target="https://xc.tfrrs.org/athletes/7370341.html" TargetMode="External"/><Relationship Id="rId96" Type="http://schemas.openxmlformats.org/officeDocument/2006/relationships/hyperlink" Target="https://www.tfrrs.org/teams/xc/NC_college_m_North_Carolina.html" TargetMode="External"/><Relationship Id="rId99" Type="http://schemas.openxmlformats.org/officeDocument/2006/relationships/hyperlink" Target="https://xc.tfrrs.org/athletes/7893749.html" TargetMode="External"/><Relationship Id="rId98" Type="http://schemas.openxmlformats.org/officeDocument/2006/relationships/hyperlink" Target="https://www.tfrrs.org/teams/xc/TX_college_m_Texas.html" TargetMode="External"/><Relationship Id="rId91" Type="http://schemas.openxmlformats.org/officeDocument/2006/relationships/hyperlink" Target="https://xc.tfrrs.org/athletes/6983537.html" TargetMode="External"/><Relationship Id="rId90" Type="http://schemas.openxmlformats.org/officeDocument/2006/relationships/hyperlink" Target="https://www.tfrrs.org/teams/xc/NC_college_m_Campbell.html" TargetMode="External"/><Relationship Id="rId93" Type="http://schemas.openxmlformats.org/officeDocument/2006/relationships/hyperlink" Target="https://xc.tfrrs.org/athletes/7919013.html" TargetMode="External"/><Relationship Id="rId92" Type="http://schemas.openxmlformats.org/officeDocument/2006/relationships/hyperlink" Target="https://www.tfrrs.org/teams/xc/UT_college_m_Weber_State.html" TargetMode="Externa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frrs.org/teams/xc/NC_college_f_North_Carolina_St.html" TargetMode="External"/><Relationship Id="rId2" Type="http://schemas.openxmlformats.org/officeDocument/2006/relationships/hyperlink" Target="https://www.tfrrs.org/teams/xc/IN_college_f_Notre_Dame_IN.html" TargetMode="External"/><Relationship Id="rId3" Type="http://schemas.openxmlformats.org/officeDocument/2006/relationships/hyperlink" Target="https://www.tfrrs.org/teams/xc/NC_college_f_North_Carolina.html" TargetMode="External"/><Relationship Id="rId4" Type="http://schemas.openxmlformats.org/officeDocument/2006/relationships/hyperlink" Target="https://www.tfrrs.org/teams/xc/FL_college_f_Florida_State.html" TargetMode="External"/><Relationship Id="rId9" Type="http://schemas.openxmlformats.org/officeDocument/2006/relationships/hyperlink" Target="https://www.tfrrs.org/teams/xc/MI_college_f_Michigan.html" TargetMode="External"/><Relationship Id="rId5" Type="http://schemas.openxmlformats.org/officeDocument/2006/relationships/hyperlink" Target="https://www.tfrrs.org/teams/xc/NY_college_f_Syracuse.html" TargetMode="External"/><Relationship Id="rId6" Type="http://schemas.openxmlformats.org/officeDocument/2006/relationships/hyperlink" Target="https://www.tfrrs.org/teams/xc/MN_college_f_Minnesota.html" TargetMode="External"/><Relationship Id="rId7" Type="http://schemas.openxmlformats.org/officeDocument/2006/relationships/hyperlink" Target="https://www.tfrrs.org/teams/xc/WI_college_f_Wisconsin.html" TargetMode="External"/><Relationship Id="rId8" Type="http://schemas.openxmlformats.org/officeDocument/2006/relationships/hyperlink" Target="https://www.tfrrs.org/teams/xc/MI_college_f_Michigan_State.html" TargetMode="External"/><Relationship Id="rId40" Type="http://schemas.openxmlformats.org/officeDocument/2006/relationships/hyperlink" Target="https://www.tfrrs.org/teams/xc/MI_college_m_Michigan_State.html" TargetMode="External"/><Relationship Id="rId42" Type="http://schemas.openxmlformats.org/officeDocument/2006/relationships/hyperlink" Target="https://www.tfrrs.org/teams/xc/IA_college_m_Iowa_State.html" TargetMode="External"/><Relationship Id="rId41" Type="http://schemas.openxmlformats.org/officeDocument/2006/relationships/hyperlink" Target="https://www.tfrrs.org/teams/xc/MI_college_m_Michigan.html" TargetMode="External"/><Relationship Id="rId44" Type="http://schemas.openxmlformats.org/officeDocument/2006/relationships/hyperlink" Target="https://www.tfrrs.org/teams/xc/TX_college_m_Texas.html" TargetMode="External"/><Relationship Id="rId43" Type="http://schemas.openxmlformats.org/officeDocument/2006/relationships/hyperlink" Target="https://www.tfrrs.org/teams/xc/OK_college_m_Oklahoma_State.html" TargetMode="External"/><Relationship Id="rId46" Type="http://schemas.openxmlformats.org/officeDocument/2006/relationships/hyperlink" Target="https://www.tfrrs.org/teams/xc/IN_college_m_Butler.html" TargetMode="External"/><Relationship Id="rId45" Type="http://schemas.openxmlformats.org/officeDocument/2006/relationships/hyperlink" Target="https://www.tfrrs.org/teams/xc/DC_college_m_Georgetown_DC.html" TargetMode="External"/><Relationship Id="rId48" Type="http://schemas.openxmlformats.org/officeDocument/2006/relationships/hyperlink" Target="https://www.tfrrs.org/teams/xc/UT_college_m_Southern_Utah.html" TargetMode="External"/><Relationship Id="rId47" Type="http://schemas.openxmlformats.org/officeDocument/2006/relationships/hyperlink" Target="https://www.tfrrs.org/teams/xc/AZ_college_m_Northern_Arizona.html" TargetMode="External"/><Relationship Id="rId49" Type="http://schemas.openxmlformats.org/officeDocument/2006/relationships/hyperlink" Target="https://www.tfrrs.org/teams/xc/NJ_college_m_Princeton.html" TargetMode="External"/><Relationship Id="rId31" Type="http://schemas.openxmlformats.org/officeDocument/2006/relationships/hyperlink" Target="https://www.tfrrs.org/teams/xc/UT_college_f_BYU.html" TargetMode="External"/><Relationship Id="rId30" Type="http://schemas.openxmlformats.org/officeDocument/2006/relationships/hyperlink" Target="https://www.tfrrs.org/teams/xc/AL_college_f_Alabama.html" TargetMode="External"/><Relationship Id="rId33" Type="http://schemas.openxmlformats.org/officeDocument/2006/relationships/hyperlink" Target="https://www.tfrrs.org/teams/xc/IN_college_m_Notre_Dame_IN.html" TargetMode="External"/><Relationship Id="rId32" Type="http://schemas.openxmlformats.org/officeDocument/2006/relationships/hyperlink" Target="https://www.tfrrs.org/teams/xc/OK_college_m_Tulsa.html" TargetMode="External"/><Relationship Id="rId35" Type="http://schemas.openxmlformats.org/officeDocument/2006/relationships/hyperlink" Target="https://www.tfrrs.org/teams/xc/NC_college_m_North_Carolina.html" TargetMode="External"/><Relationship Id="rId34" Type="http://schemas.openxmlformats.org/officeDocument/2006/relationships/hyperlink" Target="https://www.tfrrs.org/teams/xc/NC_college_m_Wake_Forest.html" TargetMode="External"/><Relationship Id="rId37" Type="http://schemas.openxmlformats.org/officeDocument/2006/relationships/hyperlink" Target="https://www.tfrrs.org/teams/xc/NY_college_m_Syracuse.html" TargetMode="External"/><Relationship Id="rId36" Type="http://schemas.openxmlformats.org/officeDocument/2006/relationships/hyperlink" Target="https://www.tfrrs.org/teams/xc/FL_college_m_Florida_State.html" TargetMode="External"/><Relationship Id="rId39" Type="http://schemas.openxmlformats.org/officeDocument/2006/relationships/hyperlink" Target="https://www.tfrrs.org/teams/xc/MN_college_m_Minnesota.html" TargetMode="External"/><Relationship Id="rId38" Type="http://schemas.openxmlformats.org/officeDocument/2006/relationships/hyperlink" Target="https://www.tfrrs.org/teams/xc/WI_college_m_Wisconsin.html" TargetMode="External"/><Relationship Id="rId20" Type="http://schemas.openxmlformats.org/officeDocument/2006/relationships/hyperlink" Target="https://www.tfrrs.org/teams/xc/NM_college_f_New_Mexico.html" TargetMode="External"/><Relationship Id="rId22" Type="http://schemas.openxmlformats.org/officeDocument/2006/relationships/hyperlink" Target="https://www.tfrrs.org/teams/xc/UT_college_f_Utah_State.html" TargetMode="External"/><Relationship Id="rId21" Type="http://schemas.openxmlformats.org/officeDocument/2006/relationships/hyperlink" Target="https://www.tfrrs.org/teams/xc/CO_college_f_Colorado_St.html" TargetMode="External"/><Relationship Id="rId24" Type="http://schemas.openxmlformats.org/officeDocument/2006/relationships/hyperlink" Target="https://www.tfrrs.org/teams/xc/CA_college_f_Stanford.html" TargetMode="External"/><Relationship Id="rId23" Type="http://schemas.openxmlformats.org/officeDocument/2006/relationships/hyperlink" Target="https://www.tfrrs.org/teams/xc/CO_college_f_Colorado.html" TargetMode="External"/><Relationship Id="rId26" Type="http://schemas.openxmlformats.org/officeDocument/2006/relationships/hyperlink" Target="https://www.tfrrs.org/teams/xc/UT_college_f_Utah.html" TargetMode="External"/><Relationship Id="rId25" Type="http://schemas.openxmlformats.org/officeDocument/2006/relationships/hyperlink" Target="https://www.tfrrs.org/teams/xc/WA_college_f_Washington.html" TargetMode="External"/><Relationship Id="rId28" Type="http://schemas.openxmlformats.org/officeDocument/2006/relationships/hyperlink" Target="https://www.tfrrs.org/teams/xc/AR_college_f_Arkansas.html" TargetMode="External"/><Relationship Id="rId27" Type="http://schemas.openxmlformats.org/officeDocument/2006/relationships/hyperlink" Target="https://www.tfrrs.org/teams/xc/OR_college_f_Oregon.html" TargetMode="External"/><Relationship Id="rId29" Type="http://schemas.openxmlformats.org/officeDocument/2006/relationships/hyperlink" Target="https://www.tfrrs.org/teams/xc/MS_college_f_Mississippi.html" TargetMode="External"/><Relationship Id="rId11" Type="http://schemas.openxmlformats.org/officeDocument/2006/relationships/hyperlink" Target="https://www.tfrrs.org/teams/xc/OK_college_f_Oklahoma_State.html" TargetMode="External"/><Relationship Id="rId10" Type="http://schemas.openxmlformats.org/officeDocument/2006/relationships/hyperlink" Target="https://www.tfrrs.org/teams/xc/IA_college_f_Iowa_State.html" TargetMode="External"/><Relationship Id="rId13" Type="http://schemas.openxmlformats.org/officeDocument/2006/relationships/hyperlink" Target="https://www.tfrrs.org/teams/xc/DC_college_f_Georgetown_DC.html" TargetMode="External"/><Relationship Id="rId12" Type="http://schemas.openxmlformats.org/officeDocument/2006/relationships/hyperlink" Target="https://www.tfrrs.org/teams/xc/WV_college_f_West_Virginia.html" TargetMode="External"/><Relationship Id="rId15" Type="http://schemas.openxmlformats.org/officeDocument/2006/relationships/hyperlink" Target="https://www.tfrrs.org/teams/xc/PA_college_f_Villanova.html" TargetMode="External"/><Relationship Id="rId14" Type="http://schemas.openxmlformats.org/officeDocument/2006/relationships/hyperlink" Target="https://www.tfrrs.org/teams/xc/RI_college_f_Providence.html" TargetMode="External"/><Relationship Id="rId17" Type="http://schemas.openxmlformats.org/officeDocument/2006/relationships/hyperlink" Target="https://www.tfrrs.org/teams/xc/AZ_college_f_Northern_Arizona.html" TargetMode="External"/><Relationship Id="rId16" Type="http://schemas.openxmlformats.org/officeDocument/2006/relationships/hyperlink" Target="https://www.tfrrs.org/teams/xc/IN_college_f_Butler.html" TargetMode="External"/><Relationship Id="rId19" Type="http://schemas.openxmlformats.org/officeDocument/2006/relationships/hyperlink" Target="https://www.tfrrs.org/teams/xc/MA_college_f_Harvard.html" TargetMode="External"/><Relationship Id="rId18" Type="http://schemas.openxmlformats.org/officeDocument/2006/relationships/hyperlink" Target="https://www.tfrrs.org/teams/xc/TX_college_f_Rice.html" TargetMode="External"/><Relationship Id="rId62" Type="http://schemas.openxmlformats.org/officeDocument/2006/relationships/hyperlink" Target="https://www.tfrrs.org/teams/xc/WA_college_m_Gonzaga.html" TargetMode="External"/><Relationship Id="rId61" Type="http://schemas.openxmlformats.org/officeDocument/2006/relationships/hyperlink" Target="https://www.tfrrs.org/teams/xc/UT_college_m_BYU.html" TargetMode="External"/><Relationship Id="rId63" Type="http://schemas.openxmlformats.org/officeDocument/2006/relationships/drawing" Target="../drawings/drawing12.xml"/><Relationship Id="rId60" Type="http://schemas.openxmlformats.org/officeDocument/2006/relationships/hyperlink" Target="https://www.tfrrs.org/teams/xc/OR_college_m_Portland.html" TargetMode="External"/><Relationship Id="rId51" Type="http://schemas.openxmlformats.org/officeDocument/2006/relationships/hyperlink" Target="https://www.tfrrs.org/teams/xc/CO_college_m_Air_Force.html" TargetMode="External"/><Relationship Id="rId50" Type="http://schemas.openxmlformats.org/officeDocument/2006/relationships/hyperlink" Target="https://www.tfrrs.org/teams/xc/MA_college_m_Harvard.html" TargetMode="External"/><Relationship Id="rId53" Type="http://schemas.openxmlformats.org/officeDocument/2006/relationships/hyperlink" Target="https://www.tfrrs.org/teams/xc/CA_college_m_Stanford.html" TargetMode="External"/><Relationship Id="rId52" Type="http://schemas.openxmlformats.org/officeDocument/2006/relationships/hyperlink" Target="https://www.tfrrs.org/teams/xc/WA_college_m_Washington.html" TargetMode="External"/><Relationship Id="rId55" Type="http://schemas.openxmlformats.org/officeDocument/2006/relationships/hyperlink" Target="https://www.tfrrs.org/teams/xc/OR_college_m_Oregon.html" TargetMode="External"/><Relationship Id="rId54" Type="http://schemas.openxmlformats.org/officeDocument/2006/relationships/hyperlink" Target="https://www.tfrrs.org/teams/xc/CO_college_m_Colorado.html" TargetMode="External"/><Relationship Id="rId57" Type="http://schemas.openxmlformats.org/officeDocument/2006/relationships/hyperlink" Target="https://www.tfrrs.org/teams/xc/MS_college_m_Mississippi.html" TargetMode="External"/><Relationship Id="rId56" Type="http://schemas.openxmlformats.org/officeDocument/2006/relationships/hyperlink" Target="https://www.tfrrs.org/teams/xc/AR_college_m_Arkansas.html" TargetMode="External"/><Relationship Id="rId59" Type="http://schemas.openxmlformats.org/officeDocument/2006/relationships/hyperlink" Target="https://www.tfrrs.org/teams/xc/SC_college_m_Furman.html" TargetMode="External"/><Relationship Id="rId58" Type="http://schemas.openxmlformats.org/officeDocument/2006/relationships/hyperlink" Target="https://www.tfrrs.org/teams/xc/AL_college_m_Alabama.html" TargetMode="External"/></Relationships>
</file>

<file path=xl/worksheets/_rels/sheet2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tfrrs.org/teams/xc/WA_college_f_Gonzaga.html" TargetMode="External"/><Relationship Id="rId194" Type="http://schemas.openxmlformats.org/officeDocument/2006/relationships/hyperlink" Target="https://www.tfrrs.org/teams/xc/DC_college_f_Georgetown_DC.html" TargetMode="External"/><Relationship Id="rId193" Type="http://schemas.openxmlformats.org/officeDocument/2006/relationships/hyperlink" Target="https://xc.tfrrs.org/athletes/6877201.html" TargetMode="External"/><Relationship Id="rId192" Type="http://schemas.openxmlformats.org/officeDocument/2006/relationships/hyperlink" Target="https://www.tfrrs.org/teams/xc/CA_college_f_Stanford.html" TargetMode="External"/><Relationship Id="rId191" Type="http://schemas.openxmlformats.org/officeDocument/2006/relationships/hyperlink" Target="https://xc.tfrrs.org/athletes/7697355.html" TargetMode="External"/><Relationship Id="rId187" Type="http://schemas.openxmlformats.org/officeDocument/2006/relationships/hyperlink" Target="https://xc.tfrrs.org/athletes/7365150.html" TargetMode="External"/><Relationship Id="rId186" Type="http://schemas.openxmlformats.org/officeDocument/2006/relationships/hyperlink" Target="https://www.tfrrs.org/teams/xc/WA_college_f_Washington.html" TargetMode="External"/><Relationship Id="rId185" Type="http://schemas.openxmlformats.org/officeDocument/2006/relationships/hyperlink" Target="https://xc.tfrrs.org/athletes/6922647.html" TargetMode="External"/><Relationship Id="rId184" Type="http://schemas.openxmlformats.org/officeDocument/2006/relationships/hyperlink" Target="https://www.tfrrs.org/teams/xc/AZ_college_f_Northern_Arizona.html" TargetMode="External"/><Relationship Id="rId189" Type="http://schemas.openxmlformats.org/officeDocument/2006/relationships/hyperlink" Target="https://xc.tfrrs.org/athletes/7738900.html" TargetMode="External"/><Relationship Id="rId188" Type="http://schemas.openxmlformats.org/officeDocument/2006/relationships/hyperlink" Target="https://www.tfrrs.org/teams/xc/WV_college_f_West_Virginia.html" TargetMode="External"/><Relationship Id="rId183" Type="http://schemas.openxmlformats.org/officeDocument/2006/relationships/hyperlink" Target="https://xc.tfrrs.org/athletes/6957925.html" TargetMode="External"/><Relationship Id="rId182" Type="http://schemas.openxmlformats.org/officeDocument/2006/relationships/hyperlink" Target="https://www.tfrrs.org/teams/xc/CA_college_f_Stanford.html" TargetMode="External"/><Relationship Id="rId181" Type="http://schemas.openxmlformats.org/officeDocument/2006/relationships/hyperlink" Target="https://xc.tfrrs.org/athletes/5962970.html" TargetMode="External"/><Relationship Id="rId180" Type="http://schemas.openxmlformats.org/officeDocument/2006/relationships/hyperlink" Target="https://www.tfrrs.org/teams/xc/IL_college_f_Northern_Illinois.html" TargetMode="External"/><Relationship Id="rId176" Type="http://schemas.openxmlformats.org/officeDocument/2006/relationships/hyperlink" Target="https://www.tfrrs.org/teams/xc/IA_college_f_Iowa_State.html" TargetMode="External"/><Relationship Id="rId297" Type="http://schemas.openxmlformats.org/officeDocument/2006/relationships/hyperlink" Target="https://xc.tfrrs.org/athletes/5998583.html" TargetMode="External"/><Relationship Id="rId175" Type="http://schemas.openxmlformats.org/officeDocument/2006/relationships/hyperlink" Target="https://xc.tfrrs.org/athletes/7366917.html" TargetMode="External"/><Relationship Id="rId296" Type="http://schemas.openxmlformats.org/officeDocument/2006/relationships/hyperlink" Target="https://www.tfrrs.org/teams/xc/OH_college_f_Bowling_Green.html" TargetMode="External"/><Relationship Id="rId174" Type="http://schemas.openxmlformats.org/officeDocument/2006/relationships/hyperlink" Target="https://www.tfrrs.org/teams/xc/CA_college_f_Stanford.html" TargetMode="External"/><Relationship Id="rId295" Type="http://schemas.openxmlformats.org/officeDocument/2006/relationships/hyperlink" Target="https://xc.tfrrs.org/athletes/7363177.html" TargetMode="External"/><Relationship Id="rId173" Type="http://schemas.openxmlformats.org/officeDocument/2006/relationships/hyperlink" Target="https://xc.tfrrs.org/athletes/7415990.html" TargetMode="External"/><Relationship Id="rId294" Type="http://schemas.openxmlformats.org/officeDocument/2006/relationships/hyperlink" Target="https://www.tfrrs.org/teams/xc/NC_college_f_Duke.html" TargetMode="External"/><Relationship Id="rId179" Type="http://schemas.openxmlformats.org/officeDocument/2006/relationships/hyperlink" Target="https://xc.tfrrs.org/athletes/6449814.html" TargetMode="External"/><Relationship Id="rId178" Type="http://schemas.openxmlformats.org/officeDocument/2006/relationships/hyperlink" Target="https://www.tfrrs.org/teams/xc/UT_college_f_Southern_Utah.html" TargetMode="External"/><Relationship Id="rId299" Type="http://schemas.openxmlformats.org/officeDocument/2006/relationships/hyperlink" Target="https://xc.tfrrs.org/athletes/7738435.html" TargetMode="External"/><Relationship Id="rId177" Type="http://schemas.openxmlformats.org/officeDocument/2006/relationships/hyperlink" Target="https://xc.tfrrs.org/athletes/6437451.html" TargetMode="External"/><Relationship Id="rId298" Type="http://schemas.openxmlformats.org/officeDocument/2006/relationships/hyperlink" Target="https://www.tfrrs.org/teams/xc/UT_college_f_BYU.html" TargetMode="External"/><Relationship Id="rId198" Type="http://schemas.openxmlformats.org/officeDocument/2006/relationships/hyperlink" Target="https://www.tfrrs.org/teams/xc/AL_college_f_Alabama.html" TargetMode="External"/><Relationship Id="rId197" Type="http://schemas.openxmlformats.org/officeDocument/2006/relationships/hyperlink" Target="https://xc.tfrrs.org/athletes/7376679.html" TargetMode="External"/><Relationship Id="rId196" Type="http://schemas.openxmlformats.org/officeDocument/2006/relationships/hyperlink" Target="https://www.tfrrs.org/teams/xc/AR_college_f_Arkansas.html" TargetMode="External"/><Relationship Id="rId195" Type="http://schemas.openxmlformats.org/officeDocument/2006/relationships/hyperlink" Target="https://xc.tfrrs.org/athletes/6876661.html" TargetMode="External"/><Relationship Id="rId199" Type="http://schemas.openxmlformats.org/officeDocument/2006/relationships/hyperlink" Target="https://xc.tfrrs.org/athletes/7717264.html" TargetMode="External"/><Relationship Id="rId150" Type="http://schemas.openxmlformats.org/officeDocument/2006/relationships/hyperlink" Target="https://www.tfrrs.org/teams/xc/IA_college_f_Iowa_State.html" TargetMode="External"/><Relationship Id="rId271" Type="http://schemas.openxmlformats.org/officeDocument/2006/relationships/hyperlink" Target="https://xc.tfrrs.org/athletes/7383920.html" TargetMode="External"/><Relationship Id="rId392" Type="http://schemas.openxmlformats.org/officeDocument/2006/relationships/hyperlink" Target="https://www.tfrrs.org/teams/xc/OK_college_f_Tulsa.html" TargetMode="External"/><Relationship Id="rId270" Type="http://schemas.openxmlformats.org/officeDocument/2006/relationships/hyperlink" Target="https://www.tfrrs.org/teams/xc/AZ_college_f_Northern_Arizona.html" TargetMode="External"/><Relationship Id="rId391" Type="http://schemas.openxmlformats.org/officeDocument/2006/relationships/hyperlink" Target="https://xc.tfrrs.org/athletes/6988115.html" TargetMode="External"/><Relationship Id="rId390" Type="http://schemas.openxmlformats.org/officeDocument/2006/relationships/hyperlink" Target="https://www.tfrrs.org/teams/xc/SC_college_f_Furman.html" TargetMode="External"/><Relationship Id="rId1" Type="http://schemas.openxmlformats.org/officeDocument/2006/relationships/hyperlink" Target="https://xc.tfrrs.org/athletes/6587176.html" TargetMode="External"/><Relationship Id="rId2" Type="http://schemas.openxmlformats.org/officeDocument/2006/relationships/hyperlink" Target="https://www.tfrrs.org/teams/xc/AZ_college_f_Northern_Arizona.html" TargetMode="External"/><Relationship Id="rId3" Type="http://schemas.openxmlformats.org/officeDocument/2006/relationships/hyperlink" Target="https://xc.tfrrs.org/athletes/5958968.html" TargetMode="External"/><Relationship Id="rId149" Type="http://schemas.openxmlformats.org/officeDocument/2006/relationships/hyperlink" Target="https://xc.tfrrs.org/athletes/6881360.html" TargetMode="External"/><Relationship Id="rId4" Type="http://schemas.openxmlformats.org/officeDocument/2006/relationships/hyperlink" Target="https://www.tfrrs.org/teams/xc/NC_college_f_North_Carolina.html" TargetMode="External"/><Relationship Id="rId148" Type="http://schemas.openxmlformats.org/officeDocument/2006/relationships/hyperlink" Target="https://www.tfrrs.org/teams/xc/NM_college_f_New_Mexico.html" TargetMode="External"/><Relationship Id="rId269" Type="http://schemas.openxmlformats.org/officeDocument/2006/relationships/hyperlink" Target="https://xc.tfrrs.org/athletes/6587173.html" TargetMode="External"/><Relationship Id="rId9" Type="http://schemas.openxmlformats.org/officeDocument/2006/relationships/hyperlink" Target="https://xc.tfrrs.org/athletes/5965696.html" TargetMode="External"/><Relationship Id="rId143" Type="http://schemas.openxmlformats.org/officeDocument/2006/relationships/hyperlink" Target="https://xc.tfrrs.org/athletes/6897920.html" TargetMode="External"/><Relationship Id="rId264" Type="http://schemas.openxmlformats.org/officeDocument/2006/relationships/hyperlink" Target="https://www.tfrrs.org/teams/xc/ID_college_f_Boise_State.html" TargetMode="External"/><Relationship Id="rId385" Type="http://schemas.openxmlformats.org/officeDocument/2006/relationships/hyperlink" Target="https://xc.tfrrs.org/athletes/7738432.html" TargetMode="External"/><Relationship Id="rId142" Type="http://schemas.openxmlformats.org/officeDocument/2006/relationships/hyperlink" Target="https://www.tfrrs.org/teams/xc/NM_college_f_New_Mexico.html" TargetMode="External"/><Relationship Id="rId263" Type="http://schemas.openxmlformats.org/officeDocument/2006/relationships/hyperlink" Target="https://xc.tfrrs.org/athletes/7736467.html" TargetMode="External"/><Relationship Id="rId384" Type="http://schemas.openxmlformats.org/officeDocument/2006/relationships/hyperlink" Target="https://www.tfrrs.org/teams/xc/OR_college_f_Portland.html" TargetMode="External"/><Relationship Id="rId141" Type="http://schemas.openxmlformats.org/officeDocument/2006/relationships/hyperlink" Target="https://xc.tfrrs.org/athletes/7389434.html" TargetMode="External"/><Relationship Id="rId262" Type="http://schemas.openxmlformats.org/officeDocument/2006/relationships/hyperlink" Target="https://www.tfrrs.org/teams/xc/AR_college_f_Arkansas.html" TargetMode="External"/><Relationship Id="rId383" Type="http://schemas.openxmlformats.org/officeDocument/2006/relationships/hyperlink" Target="https://xc.tfrrs.org/athletes/7372509.html" TargetMode="External"/><Relationship Id="rId140" Type="http://schemas.openxmlformats.org/officeDocument/2006/relationships/hyperlink" Target="https://www.tfrrs.org/teams/xc/DC_college_f_Georgetown_DC.html" TargetMode="External"/><Relationship Id="rId261" Type="http://schemas.openxmlformats.org/officeDocument/2006/relationships/hyperlink" Target="https://xc.tfrrs.org/athletes/5959448.html" TargetMode="External"/><Relationship Id="rId382" Type="http://schemas.openxmlformats.org/officeDocument/2006/relationships/hyperlink" Target="https://www.tfrrs.org/teams/xc/IL_college_f_Illinois.html" TargetMode="External"/><Relationship Id="rId5" Type="http://schemas.openxmlformats.org/officeDocument/2006/relationships/hyperlink" Target="https://xc.tfrrs.org/athletes/6903807.html" TargetMode="External"/><Relationship Id="rId147" Type="http://schemas.openxmlformats.org/officeDocument/2006/relationships/hyperlink" Target="https://xc.tfrrs.org/athletes/7389428.html" TargetMode="External"/><Relationship Id="rId268" Type="http://schemas.openxmlformats.org/officeDocument/2006/relationships/hyperlink" Target="https://www.tfrrs.org/teams/xc/CA_college_f_San_Francisco.html" TargetMode="External"/><Relationship Id="rId389" Type="http://schemas.openxmlformats.org/officeDocument/2006/relationships/hyperlink" Target="https://xc.tfrrs.org/athletes/7717267.html" TargetMode="External"/><Relationship Id="rId6" Type="http://schemas.openxmlformats.org/officeDocument/2006/relationships/hyperlink" Target="https://www.tfrrs.org/teams/xc/MI_college_f_Michigan_State.html" TargetMode="External"/><Relationship Id="rId146" Type="http://schemas.openxmlformats.org/officeDocument/2006/relationships/hyperlink" Target="https://www.tfrrs.org/teams/xc/NC_college_f_North_Carolina_St.html" TargetMode="External"/><Relationship Id="rId267" Type="http://schemas.openxmlformats.org/officeDocument/2006/relationships/hyperlink" Target="https://xc.tfrrs.org/athletes/7389588.html" TargetMode="External"/><Relationship Id="rId388" Type="http://schemas.openxmlformats.org/officeDocument/2006/relationships/hyperlink" Target="https://www.tfrrs.org/teams/xc/OR_college_f_Oregon_State.html" TargetMode="External"/><Relationship Id="rId7" Type="http://schemas.openxmlformats.org/officeDocument/2006/relationships/hyperlink" Target="https://xc.tfrrs.org/athletes/6957932.html" TargetMode="External"/><Relationship Id="rId145" Type="http://schemas.openxmlformats.org/officeDocument/2006/relationships/hyperlink" Target="https://xc.tfrrs.org/athletes/7366522.html" TargetMode="External"/><Relationship Id="rId266" Type="http://schemas.openxmlformats.org/officeDocument/2006/relationships/hyperlink" Target="https://www.tfrrs.org/teams/xc/GA_college_f_Georgia_Tech.html" TargetMode="External"/><Relationship Id="rId387" Type="http://schemas.openxmlformats.org/officeDocument/2006/relationships/hyperlink" Target="https://xc.tfrrs.org/athletes/6874204.html" TargetMode="External"/><Relationship Id="rId8" Type="http://schemas.openxmlformats.org/officeDocument/2006/relationships/hyperlink" Target="https://www.tfrrs.org/teams/xc/AZ_college_f_Northern_Arizona.html" TargetMode="External"/><Relationship Id="rId144" Type="http://schemas.openxmlformats.org/officeDocument/2006/relationships/hyperlink" Target="https://www.tfrrs.org/teams/xc/AL_college_f_Alabama.html" TargetMode="External"/><Relationship Id="rId265" Type="http://schemas.openxmlformats.org/officeDocument/2006/relationships/hyperlink" Target="https://xc.tfrrs.org/athletes/6423486.html" TargetMode="External"/><Relationship Id="rId386" Type="http://schemas.openxmlformats.org/officeDocument/2006/relationships/hyperlink" Target="https://www.tfrrs.org/teams/xc/NM_college_f_New_Mexico.html" TargetMode="External"/><Relationship Id="rId260" Type="http://schemas.openxmlformats.org/officeDocument/2006/relationships/hyperlink" Target="https://www.tfrrs.org/teams/xc/CO_college_f_Colorado.html" TargetMode="External"/><Relationship Id="rId381" Type="http://schemas.openxmlformats.org/officeDocument/2006/relationships/hyperlink" Target="https://xc.tfrrs.org/athletes/6924527.html" TargetMode="External"/><Relationship Id="rId380" Type="http://schemas.openxmlformats.org/officeDocument/2006/relationships/hyperlink" Target="https://www.tfrrs.org/teams/xc/AL_college_f_Alabama.html" TargetMode="External"/><Relationship Id="rId139" Type="http://schemas.openxmlformats.org/officeDocument/2006/relationships/hyperlink" Target="https://xc.tfrrs.org/athletes/7373046.html" TargetMode="External"/><Relationship Id="rId138" Type="http://schemas.openxmlformats.org/officeDocument/2006/relationships/hyperlink" Target="https://www.tfrrs.org/teams/xc/MI_college_f_Michigan_State.html" TargetMode="External"/><Relationship Id="rId259" Type="http://schemas.openxmlformats.org/officeDocument/2006/relationships/hyperlink" Target="https://xc.tfrrs.org/athletes/6877087.html" TargetMode="External"/><Relationship Id="rId137" Type="http://schemas.openxmlformats.org/officeDocument/2006/relationships/hyperlink" Target="https://xc.tfrrs.org/athletes/6455158.html" TargetMode="External"/><Relationship Id="rId258" Type="http://schemas.openxmlformats.org/officeDocument/2006/relationships/hyperlink" Target="https://www.tfrrs.org/teams/xc/NY_college_f_Syracuse.html" TargetMode="External"/><Relationship Id="rId379" Type="http://schemas.openxmlformats.org/officeDocument/2006/relationships/hyperlink" Target="https://xc.tfrrs.org/athletes/7687121.html" TargetMode="External"/><Relationship Id="rId132" Type="http://schemas.openxmlformats.org/officeDocument/2006/relationships/hyperlink" Target="https://www.tfrrs.org/teams/xc/WA_college_f_Washington.html" TargetMode="External"/><Relationship Id="rId253" Type="http://schemas.openxmlformats.org/officeDocument/2006/relationships/hyperlink" Target="https://xc.tfrrs.org/athletes/6418354.html" TargetMode="External"/><Relationship Id="rId374" Type="http://schemas.openxmlformats.org/officeDocument/2006/relationships/hyperlink" Target="https://www.tfrrs.org/teams/xc/GA_college_f_Georgia_Tech.html" TargetMode="External"/><Relationship Id="rId495" Type="http://schemas.openxmlformats.org/officeDocument/2006/relationships/hyperlink" Target="https://xc.tfrrs.org/athletes/7389581.html" TargetMode="External"/><Relationship Id="rId131" Type="http://schemas.openxmlformats.org/officeDocument/2006/relationships/hyperlink" Target="https://xc.tfrrs.org/athletes/6427854.html" TargetMode="External"/><Relationship Id="rId252" Type="http://schemas.openxmlformats.org/officeDocument/2006/relationships/hyperlink" Target="https://www.tfrrs.org/teams/xc/IL_college_f_Loyola_IL.html" TargetMode="External"/><Relationship Id="rId373" Type="http://schemas.openxmlformats.org/officeDocument/2006/relationships/hyperlink" Target="https://xc.tfrrs.org/athletes/6876757.html" TargetMode="External"/><Relationship Id="rId494" Type="http://schemas.openxmlformats.org/officeDocument/2006/relationships/hyperlink" Target="https://www.tfrrs.org/teams/xc/WV_college_f_West_Virginia.html" TargetMode="External"/><Relationship Id="rId130" Type="http://schemas.openxmlformats.org/officeDocument/2006/relationships/hyperlink" Target="https://www.tfrrs.org/teams/xc/GA_college_f_Georgia_Tech.html" TargetMode="External"/><Relationship Id="rId251" Type="http://schemas.openxmlformats.org/officeDocument/2006/relationships/hyperlink" Target="https://xc.tfrrs.org/athletes/6917041.html" TargetMode="External"/><Relationship Id="rId372" Type="http://schemas.openxmlformats.org/officeDocument/2006/relationships/hyperlink" Target="https://www.tfrrs.org/teams/xc/NC_college_f_North_Carolina.html" TargetMode="External"/><Relationship Id="rId493" Type="http://schemas.openxmlformats.org/officeDocument/2006/relationships/hyperlink" Target="https://xc.tfrrs.org/athletes/7686079.html" TargetMode="External"/><Relationship Id="rId250" Type="http://schemas.openxmlformats.org/officeDocument/2006/relationships/hyperlink" Target="https://www.tfrrs.org/teams/xc/VA_college_f_Liberty.html" TargetMode="External"/><Relationship Id="rId371" Type="http://schemas.openxmlformats.org/officeDocument/2006/relationships/hyperlink" Target="https://xc.tfrrs.org/athletes/7038679.html" TargetMode="External"/><Relationship Id="rId492" Type="http://schemas.openxmlformats.org/officeDocument/2006/relationships/hyperlink" Target="https://www.tfrrs.org/teams/xc/OK_college_f_Oklahoma_State.html" TargetMode="External"/><Relationship Id="rId136" Type="http://schemas.openxmlformats.org/officeDocument/2006/relationships/hyperlink" Target="https://www.tfrrs.org/teams/xc/FL_college_f_Florida_State.html" TargetMode="External"/><Relationship Id="rId257" Type="http://schemas.openxmlformats.org/officeDocument/2006/relationships/hyperlink" Target="https://xc.tfrrs.org/athletes/7367311.html" TargetMode="External"/><Relationship Id="rId378" Type="http://schemas.openxmlformats.org/officeDocument/2006/relationships/hyperlink" Target="https://www.tfrrs.org/teams/xc/CA_college_f_San_Francisco.html" TargetMode="External"/><Relationship Id="rId499" Type="http://schemas.openxmlformats.org/officeDocument/2006/relationships/hyperlink" Target="https://xc.tfrrs.org/athletes/7371408.html" TargetMode="External"/><Relationship Id="rId135" Type="http://schemas.openxmlformats.org/officeDocument/2006/relationships/hyperlink" Target="https://xc.tfrrs.org/athletes/6444256.html" TargetMode="External"/><Relationship Id="rId256" Type="http://schemas.openxmlformats.org/officeDocument/2006/relationships/hyperlink" Target="https://www.tfrrs.org/teams/xc/OK_college_f_Tulsa.html" TargetMode="External"/><Relationship Id="rId377" Type="http://schemas.openxmlformats.org/officeDocument/2006/relationships/hyperlink" Target="https://xc.tfrrs.org/athletes/7730772.html" TargetMode="External"/><Relationship Id="rId498" Type="http://schemas.openxmlformats.org/officeDocument/2006/relationships/hyperlink" Target="https://www.tfrrs.org/teams/xc/WV_college_f_West_Virginia.html" TargetMode="External"/><Relationship Id="rId134" Type="http://schemas.openxmlformats.org/officeDocument/2006/relationships/hyperlink" Target="https://www.tfrrs.org/teams/xc/MA_college_f_UMass_Lowell.html" TargetMode="External"/><Relationship Id="rId255" Type="http://schemas.openxmlformats.org/officeDocument/2006/relationships/hyperlink" Target="https://xc.tfrrs.org/athletes/6099373.html" TargetMode="External"/><Relationship Id="rId376" Type="http://schemas.openxmlformats.org/officeDocument/2006/relationships/hyperlink" Target="https://www.tfrrs.org/teams/xc/IN_college_f_Indiana_IN.html" TargetMode="External"/><Relationship Id="rId497" Type="http://schemas.openxmlformats.org/officeDocument/2006/relationships/hyperlink" Target="https://xc.tfrrs.org/athletes/6418459.html" TargetMode="External"/><Relationship Id="rId133" Type="http://schemas.openxmlformats.org/officeDocument/2006/relationships/hyperlink" Target="https://xc.tfrrs.org/athletes/5958098.html" TargetMode="External"/><Relationship Id="rId254" Type="http://schemas.openxmlformats.org/officeDocument/2006/relationships/hyperlink" Target="https://www.tfrrs.org/teams/xc/IL_college_f_Illinois.html" TargetMode="External"/><Relationship Id="rId375" Type="http://schemas.openxmlformats.org/officeDocument/2006/relationships/hyperlink" Target="https://xc.tfrrs.org/athletes/6876668.html" TargetMode="External"/><Relationship Id="rId496" Type="http://schemas.openxmlformats.org/officeDocument/2006/relationships/hyperlink" Target="https://www.tfrrs.org/teams/xc/CA_college_f_San_Francisco.html" TargetMode="External"/><Relationship Id="rId172" Type="http://schemas.openxmlformats.org/officeDocument/2006/relationships/hyperlink" Target="https://www.tfrrs.org/teams/xc/IA_college_f_Iowa_State.html" TargetMode="External"/><Relationship Id="rId293" Type="http://schemas.openxmlformats.org/officeDocument/2006/relationships/hyperlink" Target="https://xc.tfrrs.org/athletes/6420993.html" TargetMode="External"/><Relationship Id="rId171" Type="http://schemas.openxmlformats.org/officeDocument/2006/relationships/hyperlink" Target="https://xc.tfrrs.org/athletes/7366918.html" TargetMode="External"/><Relationship Id="rId292" Type="http://schemas.openxmlformats.org/officeDocument/2006/relationships/hyperlink" Target="https://www.tfrrs.org/teams/xc/OR_college_f_Oregon_State.html" TargetMode="External"/><Relationship Id="rId170" Type="http://schemas.openxmlformats.org/officeDocument/2006/relationships/hyperlink" Target="https://www.tfrrs.org/teams/xc/UT_college_f_BYU.html" TargetMode="External"/><Relationship Id="rId291" Type="http://schemas.openxmlformats.org/officeDocument/2006/relationships/hyperlink" Target="https://xc.tfrrs.org/athletes/6451907.html" TargetMode="External"/><Relationship Id="rId290" Type="http://schemas.openxmlformats.org/officeDocument/2006/relationships/hyperlink" Target="https://www.tfrrs.org/teams/xc/MI_college_f_Michigan.html" TargetMode="External"/><Relationship Id="rId165" Type="http://schemas.openxmlformats.org/officeDocument/2006/relationships/hyperlink" Target="https://xc.tfrrs.org/athletes/5998586.html" TargetMode="External"/><Relationship Id="rId286" Type="http://schemas.openxmlformats.org/officeDocument/2006/relationships/hyperlink" Target="https://www.tfrrs.org/teams/xc/FL_college_f_Florida_State.html" TargetMode="External"/><Relationship Id="rId164" Type="http://schemas.openxmlformats.org/officeDocument/2006/relationships/hyperlink" Target="https://www.tfrrs.org/teams/xc/CO_college_f_Colorado.html" TargetMode="External"/><Relationship Id="rId285" Type="http://schemas.openxmlformats.org/officeDocument/2006/relationships/hyperlink" Target="https://xc.tfrrs.org/athletes/6444238.html" TargetMode="External"/><Relationship Id="rId163" Type="http://schemas.openxmlformats.org/officeDocument/2006/relationships/hyperlink" Target="https://xc.tfrrs.org/athletes/7711495.html" TargetMode="External"/><Relationship Id="rId284" Type="http://schemas.openxmlformats.org/officeDocument/2006/relationships/hyperlink" Target="https://www.tfrrs.org/teams/xc/TN_college_f_Tennessee.html" TargetMode="External"/><Relationship Id="rId162" Type="http://schemas.openxmlformats.org/officeDocument/2006/relationships/hyperlink" Target="https://www.tfrrs.org/teams/xc/RI_college_f_Providence.html" TargetMode="External"/><Relationship Id="rId283" Type="http://schemas.openxmlformats.org/officeDocument/2006/relationships/hyperlink" Target="https://xc.tfrrs.org/athletes/6873212.html" TargetMode="External"/><Relationship Id="rId169" Type="http://schemas.openxmlformats.org/officeDocument/2006/relationships/hyperlink" Target="https://xc.tfrrs.org/athletes/7712194.html" TargetMode="External"/><Relationship Id="rId168" Type="http://schemas.openxmlformats.org/officeDocument/2006/relationships/hyperlink" Target="https://www.tfrrs.org/teams/xc/MS_college_f_Mississippi.html" TargetMode="External"/><Relationship Id="rId289" Type="http://schemas.openxmlformats.org/officeDocument/2006/relationships/hyperlink" Target="https://xc.tfrrs.org/athletes/5976316.html" TargetMode="External"/><Relationship Id="rId167" Type="http://schemas.openxmlformats.org/officeDocument/2006/relationships/hyperlink" Target="https://xc.tfrrs.org/athletes/7367325.html" TargetMode="External"/><Relationship Id="rId288" Type="http://schemas.openxmlformats.org/officeDocument/2006/relationships/hyperlink" Target="https://www.tfrrs.org/teams/xc/IN_college_f_Indiana_IN.html" TargetMode="External"/><Relationship Id="rId166" Type="http://schemas.openxmlformats.org/officeDocument/2006/relationships/hyperlink" Target="https://www.tfrrs.org/teams/xc/UT_college_f_BYU.html" TargetMode="External"/><Relationship Id="rId287" Type="http://schemas.openxmlformats.org/officeDocument/2006/relationships/hyperlink" Target="https://xc.tfrrs.org/athletes/7734496.html" TargetMode="External"/><Relationship Id="rId161" Type="http://schemas.openxmlformats.org/officeDocument/2006/relationships/hyperlink" Target="https://xc.tfrrs.org/athletes/6424773.html" TargetMode="External"/><Relationship Id="rId282" Type="http://schemas.openxmlformats.org/officeDocument/2006/relationships/hyperlink" Target="https://www.tfrrs.org/teams/xc/IN_college_f_Indiana_IN.html" TargetMode="External"/><Relationship Id="rId160" Type="http://schemas.openxmlformats.org/officeDocument/2006/relationships/hyperlink" Target="https://www.tfrrs.org/teams/xc/CO_college_f_Colorado.html" TargetMode="External"/><Relationship Id="rId281" Type="http://schemas.openxmlformats.org/officeDocument/2006/relationships/hyperlink" Target="https://xc.tfrrs.org/athletes/6876671.html" TargetMode="External"/><Relationship Id="rId280" Type="http://schemas.openxmlformats.org/officeDocument/2006/relationships/hyperlink" Target="https://www.tfrrs.org/teams/xc/CO_college_f_Colorado.html" TargetMode="External"/><Relationship Id="rId159" Type="http://schemas.openxmlformats.org/officeDocument/2006/relationships/hyperlink" Target="https://xc.tfrrs.org/athletes/7711496.html" TargetMode="External"/><Relationship Id="rId154" Type="http://schemas.openxmlformats.org/officeDocument/2006/relationships/hyperlink" Target="https://www.tfrrs.org/teams/xc/DC_college_f_Georgetown_DC.html" TargetMode="External"/><Relationship Id="rId275" Type="http://schemas.openxmlformats.org/officeDocument/2006/relationships/hyperlink" Target="https://xc.tfrrs.org/athletes/6877897.html" TargetMode="External"/><Relationship Id="rId396" Type="http://schemas.openxmlformats.org/officeDocument/2006/relationships/hyperlink" Target="https://www.tfrrs.org/teams/xc/IL_college_f_Illinois.html" TargetMode="External"/><Relationship Id="rId153" Type="http://schemas.openxmlformats.org/officeDocument/2006/relationships/hyperlink" Target="https://xc.tfrrs.org/athletes/7373047.html" TargetMode="External"/><Relationship Id="rId274" Type="http://schemas.openxmlformats.org/officeDocument/2006/relationships/hyperlink" Target="https://www.tfrrs.org/teams/xc/MI_college_f_Michigan.html" TargetMode="External"/><Relationship Id="rId395" Type="http://schemas.openxmlformats.org/officeDocument/2006/relationships/hyperlink" Target="https://xc.tfrrs.org/athletes/6418357.html" TargetMode="External"/><Relationship Id="rId152" Type="http://schemas.openxmlformats.org/officeDocument/2006/relationships/hyperlink" Target="https://www.tfrrs.org/teams/xc/MN_college_f_Minnesota.html" TargetMode="External"/><Relationship Id="rId273" Type="http://schemas.openxmlformats.org/officeDocument/2006/relationships/hyperlink" Target="https://xc.tfrrs.org/athletes/6141701.html" TargetMode="External"/><Relationship Id="rId394" Type="http://schemas.openxmlformats.org/officeDocument/2006/relationships/hyperlink" Target="https://www.tfrrs.org/teams/xc/VA_college_f_Liberty.html" TargetMode="External"/><Relationship Id="rId151" Type="http://schemas.openxmlformats.org/officeDocument/2006/relationships/hyperlink" Target="https://xc.tfrrs.org/athletes/5956174.html" TargetMode="External"/><Relationship Id="rId272" Type="http://schemas.openxmlformats.org/officeDocument/2006/relationships/hyperlink" Target="https://www.tfrrs.org/teams/xc/NC_college_f_Elon.html" TargetMode="External"/><Relationship Id="rId393" Type="http://schemas.openxmlformats.org/officeDocument/2006/relationships/hyperlink" Target="https://xc.tfrrs.org/athletes/6444637.html" TargetMode="External"/><Relationship Id="rId158" Type="http://schemas.openxmlformats.org/officeDocument/2006/relationships/hyperlink" Target="https://www.tfrrs.org/teams/xc/NC_college_f_North_Carolina_St.html" TargetMode="External"/><Relationship Id="rId279" Type="http://schemas.openxmlformats.org/officeDocument/2006/relationships/hyperlink" Target="https://xc.tfrrs.org/athletes/7711494.html" TargetMode="External"/><Relationship Id="rId157" Type="http://schemas.openxmlformats.org/officeDocument/2006/relationships/hyperlink" Target="https://xc.tfrrs.org/athletes/7704053.html" TargetMode="External"/><Relationship Id="rId278" Type="http://schemas.openxmlformats.org/officeDocument/2006/relationships/hyperlink" Target="https://www.tfrrs.org/teams/xc/NC_college_f_North_Carolina_St.html" TargetMode="External"/><Relationship Id="rId399" Type="http://schemas.openxmlformats.org/officeDocument/2006/relationships/hyperlink" Target="https://xc.tfrrs.org/athletes/6988113.html" TargetMode="External"/><Relationship Id="rId156" Type="http://schemas.openxmlformats.org/officeDocument/2006/relationships/hyperlink" Target="https://www.tfrrs.org/teams/xc/MI_college_f_Michigan.html" TargetMode="External"/><Relationship Id="rId277" Type="http://schemas.openxmlformats.org/officeDocument/2006/relationships/hyperlink" Target="https://xc.tfrrs.org/athletes/6876392.html" TargetMode="External"/><Relationship Id="rId398" Type="http://schemas.openxmlformats.org/officeDocument/2006/relationships/hyperlink" Target="https://www.tfrrs.org/teams/xc/CA_college_f_San_Diego.html" TargetMode="External"/><Relationship Id="rId155" Type="http://schemas.openxmlformats.org/officeDocument/2006/relationships/hyperlink" Target="https://xc.tfrrs.org/athletes/6436291.html" TargetMode="External"/><Relationship Id="rId276" Type="http://schemas.openxmlformats.org/officeDocument/2006/relationships/hyperlink" Target="https://www.tfrrs.org/teams/xc/ID_college_f_Boise_State.html" TargetMode="External"/><Relationship Id="rId397" Type="http://schemas.openxmlformats.org/officeDocument/2006/relationships/hyperlink" Target="https://xc.tfrrs.org/athletes/7379196.html" TargetMode="External"/><Relationship Id="rId40" Type="http://schemas.openxmlformats.org/officeDocument/2006/relationships/hyperlink" Target="https://www.tfrrs.org/teams/xc/CO_college_f_Colorado_St.html" TargetMode="External"/><Relationship Id="rId42" Type="http://schemas.openxmlformats.org/officeDocument/2006/relationships/hyperlink" Target="https://www.tfrrs.org/teams/xc/MI_college_f_Michigan_State.html" TargetMode="External"/><Relationship Id="rId41" Type="http://schemas.openxmlformats.org/officeDocument/2006/relationships/hyperlink" Target="https://xc.tfrrs.org/athletes/7046390.html" TargetMode="External"/><Relationship Id="rId44" Type="http://schemas.openxmlformats.org/officeDocument/2006/relationships/hyperlink" Target="https://www.tfrrs.org/teams/xc/MI_college_f_Michigan.html" TargetMode="External"/><Relationship Id="rId43" Type="http://schemas.openxmlformats.org/officeDocument/2006/relationships/hyperlink" Target="https://xc.tfrrs.org/athletes/7380147.html" TargetMode="External"/><Relationship Id="rId46" Type="http://schemas.openxmlformats.org/officeDocument/2006/relationships/hyperlink" Target="https://www.tfrrs.org/teams/xc/NY_college_f_Binghamton.html" TargetMode="External"/><Relationship Id="rId45" Type="http://schemas.openxmlformats.org/officeDocument/2006/relationships/hyperlink" Target="https://xc.tfrrs.org/athletes/6430629.html" TargetMode="External"/><Relationship Id="rId509" Type="http://schemas.openxmlformats.org/officeDocument/2006/relationships/hyperlink" Target="https://xc.tfrrs.org/athletes/7687412.html" TargetMode="External"/><Relationship Id="rId508" Type="http://schemas.openxmlformats.org/officeDocument/2006/relationships/hyperlink" Target="https://www.tfrrs.org/teams/xc/WI_college_f_Milwaukee.html" TargetMode="External"/><Relationship Id="rId503" Type="http://schemas.openxmlformats.org/officeDocument/2006/relationships/hyperlink" Target="https://xc.tfrrs.org/athletes/7389586.html" TargetMode="External"/><Relationship Id="rId502" Type="http://schemas.openxmlformats.org/officeDocument/2006/relationships/hyperlink" Target="https://www.tfrrs.org/teams/xc/SC_college_f_Furman.html" TargetMode="External"/><Relationship Id="rId501" Type="http://schemas.openxmlformats.org/officeDocument/2006/relationships/hyperlink" Target="https://xc.tfrrs.org/athletes/7364654.html" TargetMode="External"/><Relationship Id="rId500" Type="http://schemas.openxmlformats.org/officeDocument/2006/relationships/hyperlink" Target="https://www.tfrrs.org/teams/xc/FL_college_f_Florida_State.html" TargetMode="External"/><Relationship Id="rId507" Type="http://schemas.openxmlformats.org/officeDocument/2006/relationships/hyperlink" Target="https://xc.tfrrs.org/athletes/6429398.html" TargetMode="External"/><Relationship Id="rId506" Type="http://schemas.openxmlformats.org/officeDocument/2006/relationships/hyperlink" Target="https://www.tfrrs.org/teams/xc/SC_college_f_Furman.html" TargetMode="External"/><Relationship Id="rId505" Type="http://schemas.openxmlformats.org/officeDocument/2006/relationships/hyperlink" Target="https://xc.tfrrs.org/athletes/7717266.html" TargetMode="External"/><Relationship Id="rId504" Type="http://schemas.openxmlformats.org/officeDocument/2006/relationships/hyperlink" Target="https://www.tfrrs.org/teams/xc/CA_college_f_San_Francisco.html" TargetMode="External"/><Relationship Id="rId48" Type="http://schemas.openxmlformats.org/officeDocument/2006/relationships/hyperlink" Target="https://www.tfrrs.org/teams/xc/UT_college_f_Utah_State.html" TargetMode="External"/><Relationship Id="rId47" Type="http://schemas.openxmlformats.org/officeDocument/2006/relationships/hyperlink" Target="https://xc.tfrrs.org/athletes/6426460.html" TargetMode="External"/><Relationship Id="rId49" Type="http://schemas.openxmlformats.org/officeDocument/2006/relationships/hyperlink" Target="https://xc.tfrrs.org/athletes/7411509.html" TargetMode="External"/><Relationship Id="rId31" Type="http://schemas.openxmlformats.org/officeDocument/2006/relationships/hyperlink" Target="https://xc.tfrrs.org/athletes/7730042.html" TargetMode="External"/><Relationship Id="rId30" Type="http://schemas.openxmlformats.org/officeDocument/2006/relationships/hyperlink" Target="https://www.tfrrs.org/teams/xc/AR_college_f_Arkansas.html" TargetMode="External"/><Relationship Id="rId33" Type="http://schemas.openxmlformats.org/officeDocument/2006/relationships/hyperlink" Target="https://xc.tfrrs.org/athletes/7704911.html" TargetMode="External"/><Relationship Id="rId32" Type="http://schemas.openxmlformats.org/officeDocument/2006/relationships/hyperlink" Target="https://www.tfrrs.org/teams/xc/WA_college_f_Washington.html" TargetMode="External"/><Relationship Id="rId35" Type="http://schemas.openxmlformats.org/officeDocument/2006/relationships/hyperlink" Target="https://xc.tfrrs.org/athletes/7687533.html" TargetMode="External"/><Relationship Id="rId34" Type="http://schemas.openxmlformats.org/officeDocument/2006/relationships/hyperlink" Target="https://www.tfrrs.org/teams/xc/NC_college_f_North_Carolina.html" TargetMode="External"/><Relationship Id="rId37" Type="http://schemas.openxmlformats.org/officeDocument/2006/relationships/hyperlink" Target="https://xc.tfrrs.org/athletes/6438984.html" TargetMode="External"/><Relationship Id="rId36" Type="http://schemas.openxmlformats.org/officeDocument/2006/relationships/hyperlink" Target="https://www.tfrrs.org/teams/xc/OR_college_f_Oregon_State.html" TargetMode="External"/><Relationship Id="rId39" Type="http://schemas.openxmlformats.org/officeDocument/2006/relationships/hyperlink" Target="https://xc.tfrrs.org/athletes/7380483.html" TargetMode="External"/><Relationship Id="rId38" Type="http://schemas.openxmlformats.org/officeDocument/2006/relationships/hyperlink" Target="https://www.tfrrs.org/teams/xc/NE_college_f_Nebraska.html" TargetMode="External"/><Relationship Id="rId20" Type="http://schemas.openxmlformats.org/officeDocument/2006/relationships/hyperlink" Target="https://www.tfrrs.org/teams/xc/FL_college_f_Florida_State.html" TargetMode="External"/><Relationship Id="rId22" Type="http://schemas.openxmlformats.org/officeDocument/2006/relationships/hyperlink" Target="https://www.tfrrs.org/teams/xc/NC_college_f_North_Carolina_St.html" TargetMode="External"/><Relationship Id="rId21" Type="http://schemas.openxmlformats.org/officeDocument/2006/relationships/hyperlink" Target="https://xc.tfrrs.org/athletes/5962182.html" TargetMode="External"/><Relationship Id="rId24" Type="http://schemas.openxmlformats.org/officeDocument/2006/relationships/hyperlink" Target="https://www.tfrrs.org/teams/xc/MN_college_f_Minnesota.html" TargetMode="External"/><Relationship Id="rId23" Type="http://schemas.openxmlformats.org/officeDocument/2006/relationships/hyperlink" Target="https://xc.tfrrs.org/athletes/6419766.html" TargetMode="External"/><Relationship Id="rId409" Type="http://schemas.openxmlformats.org/officeDocument/2006/relationships/hyperlink" Target="https://xc.tfrrs.org/athletes/5964437.html" TargetMode="External"/><Relationship Id="rId404" Type="http://schemas.openxmlformats.org/officeDocument/2006/relationships/hyperlink" Target="https://www.tfrrs.org/teams/xc/WA_college_f_Washington.html" TargetMode="External"/><Relationship Id="rId403" Type="http://schemas.openxmlformats.org/officeDocument/2006/relationships/hyperlink" Target="https://xc.tfrrs.org/athletes/6922649.html" TargetMode="External"/><Relationship Id="rId402" Type="http://schemas.openxmlformats.org/officeDocument/2006/relationships/hyperlink" Target="https://www.tfrrs.org/teams/xc/AR_college_f_Arkansas.html" TargetMode="External"/><Relationship Id="rId401" Type="http://schemas.openxmlformats.org/officeDocument/2006/relationships/hyperlink" Target="https://xc.tfrrs.org/athletes/7388050.html" TargetMode="External"/><Relationship Id="rId408" Type="http://schemas.openxmlformats.org/officeDocument/2006/relationships/hyperlink" Target="https://www.tfrrs.org/teams/xc/OK_college_f_Tulsa.html" TargetMode="External"/><Relationship Id="rId407" Type="http://schemas.openxmlformats.org/officeDocument/2006/relationships/hyperlink" Target="https://xc.tfrrs.org/athletes/6099375.html" TargetMode="External"/><Relationship Id="rId406" Type="http://schemas.openxmlformats.org/officeDocument/2006/relationships/hyperlink" Target="https://www.tfrrs.org/teams/xc/AZ_college_f_Northern_Arizona.html" TargetMode="External"/><Relationship Id="rId405" Type="http://schemas.openxmlformats.org/officeDocument/2006/relationships/hyperlink" Target="https://xc.tfrrs.org/athletes/7536636.html" TargetMode="External"/><Relationship Id="rId26" Type="http://schemas.openxmlformats.org/officeDocument/2006/relationships/hyperlink" Target="https://www.tfrrs.org/teams/xc/MI_college_f_Michigan.html" TargetMode="External"/><Relationship Id="rId25" Type="http://schemas.openxmlformats.org/officeDocument/2006/relationships/hyperlink" Target="https://xc.tfrrs.org/athletes/7380146.html" TargetMode="External"/><Relationship Id="rId28" Type="http://schemas.openxmlformats.org/officeDocument/2006/relationships/hyperlink" Target="https://www.tfrrs.org/teams/xc/FL_college_f_Florida_State.html" TargetMode="External"/><Relationship Id="rId27" Type="http://schemas.openxmlformats.org/officeDocument/2006/relationships/hyperlink" Target="https://xc.tfrrs.org/athletes/7371410.html" TargetMode="External"/><Relationship Id="rId400" Type="http://schemas.openxmlformats.org/officeDocument/2006/relationships/hyperlink" Target="https://www.tfrrs.org/teams/xc/OK_college_f_Tulsa.html" TargetMode="External"/><Relationship Id="rId29" Type="http://schemas.openxmlformats.org/officeDocument/2006/relationships/hyperlink" Target="https://xc.tfrrs.org/athletes/6875220.html" TargetMode="External"/><Relationship Id="rId11" Type="http://schemas.openxmlformats.org/officeDocument/2006/relationships/hyperlink" Target="https://xc.tfrrs.org/athletes/7387419.html" TargetMode="External"/><Relationship Id="rId10" Type="http://schemas.openxmlformats.org/officeDocument/2006/relationships/hyperlink" Target="https://www.tfrrs.org/teams/xc/AR_college_f_Arkansas.html" TargetMode="External"/><Relationship Id="rId13" Type="http://schemas.openxmlformats.org/officeDocument/2006/relationships/hyperlink" Target="https://xc.tfrrs.org/athletes/7387418.html" TargetMode="External"/><Relationship Id="rId12" Type="http://schemas.openxmlformats.org/officeDocument/2006/relationships/hyperlink" Target="https://www.tfrrs.org/teams/xc/MS_college_f_Mississippi.html" TargetMode="External"/><Relationship Id="rId513" Type="http://schemas.openxmlformats.org/officeDocument/2006/relationships/drawing" Target="../drawings/drawing2.xml"/><Relationship Id="rId512" Type="http://schemas.openxmlformats.org/officeDocument/2006/relationships/hyperlink" Target="https://www.tfrrs.org/teams/xc/SC_college_f_Furman.html" TargetMode="External"/><Relationship Id="rId511" Type="http://schemas.openxmlformats.org/officeDocument/2006/relationships/hyperlink" Target="https://xc.tfrrs.org/athletes/7717263.html" TargetMode="External"/><Relationship Id="rId15" Type="http://schemas.openxmlformats.org/officeDocument/2006/relationships/hyperlink" Target="https://xc.tfrrs.org/athletes/6419770.html" TargetMode="External"/><Relationship Id="rId14" Type="http://schemas.openxmlformats.org/officeDocument/2006/relationships/hyperlink" Target="https://www.tfrrs.org/teams/xc/MS_college_f_Mississippi.html" TargetMode="External"/><Relationship Id="rId17" Type="http://schemas.openxmlformats.org/officeDocument/2006/relationships/hyperlink" Target="https://xc.tfrrs.org/athletes/6897919.html" TargetMode="External"/><Relationship Id="rId16" Type="http://schemas.openxmlformats.org/officeDocument/2006/relationships/hyperlink" Target="https://www.tfrrs.org/teams/xc/MN_college_f_Minnesota.html" TargetMode="External"/><Relationship Id="rId19" Type="http://schemas.openxmlformats.org/officeDocument/2006/relationships/hyperlink" Target="https://xc.tfrrs.org/athletes/6444260.html" TargetMode="External"/><Relationship Id="rId510" Type="http://schemas.openxmlformats.org/officeDocument/2006/relationships/hyperlink" Target="https://www.tfrrs.org/teams/xc/MI_college_f_Michigan.html" TargetMode="External"/><Relationship Id="rId18" Type="http://schemas.openxmlformats.org/officeDocument/2006/relationships/hyperlink" Target="https://www.tfrrs.org/teams/xc/AL_college_f_Alabama.html" TargetMode="External"/><Relationship Id="rId84" Type="http://schemas.openxmlformats.org/officeDocument/2006/relationships/hyperlink" Target="https://www.tfrrs.org/teams/xc/CO_college_f_Colorado.html" TargetMode="External"/><Relationship Id="rId83" Type="http://schemas.openxmlformats.org/officeDocument/2006/relationships/hyperlink" Target="https://xc.tfrrs.org/athletes/5966782.html" TargetMode="External"/><Relationship Id="rId86" Type="http://schemas.openxmlformats.org/officeDocument/2006/relationships/hyperlink" Target="https://www.tfrrs.org/teams/xc/MN_college_f_Minnesota.html" TargetMode="External"/><Relationship Id="rId85" Type="http://schemas.openxmlformats.org/officeDocument/2006/relationships/hyperlink" Target="https://xc.tfrrs.org/athletes/6419769.html" TargetMode="External"/><Relationship Id="rId88" Type="http://schemas.openxmlformats.org/officeDocument/2006/relationships/hyperlink" Target="https://www.tfrrs.org/teams/xc/UT_college_f_BYU.html" TargetMode="External"/><Relationship Id="rId87" Type="http://schemas.openxmlformats.org/officeDocument/2006/relationships/hyperlink" Target="https://xc.tfrrs.org/athletes/6476155.html" TargetMode="External"/><Relationship Id="rId89" Type="http://schemas.openxmlformats.org/officeDocument/2006/relationships/hyperlink" Target="https://xc.tfrrs.org/athletes/7380479.html" TargetMode="External"/><Relationship Id="rId80" Type="http://schemas.openxmlformats.org/officeDocument/2006/relationships/hyperlink" Target="https://www.tfrrs.org/teams/xc/MI_college_f_Michigan_State.html" TargetMode="External"/><Relationship Id="rId82" Type="http://schemas.openxmlformats.org/officeDocument/2006/relationships/hyperlink" Target="https://www.tfrrs.org/teams/xc/AR_college_f_Arkansas.html" TargetMode="External"/><Relationship Id="rId81" Type="http://schemas.openxmlformats.org/officeDocument/2006/relationships/hyperlink" Target="https://xc.tfrrs.org/athletes/6419176.html" TargetMode="External"/><Relationship Id="rId73" Type="http://schemas.openxmlformats.org/officeDocument/2006/relationships/hyperlink" Target="https://xc.tfrrs.org/athletes/6443352.html" TargetMode="External"/><Relationship Id="rId72" Type="http://schemas.openxmlformats.org/officeDocument/2006/relationships/hyperlink" Target="https://www.tfrrs.org/teams/xc/TX_college_f_Rice.html" TargetMode="External"/><Relationship Id="rId75" Type="http://schemas.openxmlformats.org/officeDocument/2006/relationships/hyperlink" Target="https://xc.tfrrs.org/athletes/6129941.html" TargetMode="External"/><Relationship Id="rId74" Type="http://schemas.openxmlformats.org/officeDocument/2006/relationships/hyperlink" Target="https://www.tfrrs.org/teams/xc/MS_college_f_Mississippi.html" TargetMode="External"/><Relationship Id="rId77" Type="http://schemas.openxmlformats.org/officeDocument/2006/relationships/hyperlink" Target="https://xc.tfrrs.org/athletes/6882598.html" TargetMode="External"/><Relationship Id="rId76" Type="http://schemas.openxmlformats.org/officeDocument/2006/relationships/hyperlink" Target="https://www.tfrrs.org/teams/xc/MS_college_f_Mississippi.html" TargetMode="External"/><Relationship Id="rId79" Type="http://schemas.openxmlformats.org/officeDocument/2006/relationships/hyperlink" Target="https://xc.tfrrs.org/athletes/6455154.html" TargetMode="External"/><Relationship Id="rId78" Type="http://schemas.openxmlformats.org/officeDocument/2006/relationships/hyperlink" Target="https://www.tfrrs.org/teams/xc/UT_college_f_BYU.html" TargetMode="External"/><Relationship Id="rId71" Type="http://schemas.openxmlformats.org/officeDocument/2006/relationships/hyperlink" Target="https://xc.tfrrs.org/athletes/7422260.html" TargetMode="External"/><Relationship Id="rId70" Type="http://schemas.openxmlformats.org/officeDocument/2006/relationships/hyperlink" Target="https://www.tfrrs.org/teams/xc/IA_college_f_Iowa_State.html" TargetMode="External"/><Relationship Id="rId62" Type="http://schemas.openxmlformats.org/officeDocument/2006/relationships/hyperlink" Target="https://www.tfrrs.org/teams/xc/WV_college_f_West_Virginia.html" TargetMode="External"/><Relationship Id="rId61" Type="http://schemas.openxmlformats.org/officeDocument/2006/relationships/hyperlink" Target="https://xc.tfrrs.org/athletes/6516601.html" TargetMode="External"/><Relationship Id="rId64" Type="http://schemas.openxmlformats.org/officeDocument/2006/relationships/hyperlink" Target="https://www.tfrrs.org/teams/xc/UT_college_f_Weber_State.html" TargetMode="External"/><Relationship Id="rId63" Type="http://schemas.openxmlformats.org/officeDocument/2006/relationships/hyperlink" Target="https://xc.tfrrs.org/athletes/4530682.html" TargetMode="External"/><Relationship Id="rId66" Type="http://schemas.openxmlformats.org/officeDocument/2006/relationships/hyperlink" Target="https://www.tfrrs.org/teams/xc/PA_college_f_Bucknell.html" TargetMode="External"/><Relationship Id="rId65" Type="http://schemas.openxmlformats.org/officeDocument/2006/relationships/hyperlink" Target="https://xc.tfrrs.org/athletes/6882541.html" TargetMode="External"/><Relationship Id="rId68" Type="http://schemas.openxmlformats.org/officeDocument/2006/relationships/hyperlink" Target="https://www.tfrrs.org/teams/xc/MI_college_f_Michigan.html" TargetMode="External"/><Relationship Id="rId67" Type="http://schemas.openxmlformats.org/officeDocument/2006/relationships/hyperlink" Target="https://xc.tfrrs.org/athletes/7380148.html" TargetMode="External"/><Relationship Id="rId60" Type="http://schemas.openxmlformats.org/officeDocument/2006/relationships/hyperlink" Target="https://www.tfrrs.org/teams/xc/OK_college_f_Oklahoma_State.html" TargetMode="External"/><Relationship Id="rId69" Type="http://schemas.openxmlformats.org/officeDocument/2006/relationships/hyperlink" Target="https://xc.tfrrs.org/athletes/7698773.html" TargetMode="External"/><Relationship Id="rId51" Type="http://schemas.openxmlformats.org/officeDocument/2006/relationships/hyperlink" Target="https://xc.tfrrs.org/athletes/7480903.html" TargetMode="External"/><Relationship Id="rId50" Type="http://schemas.openxmlformats.org/officeDocument/2006/relationships/hyperlink" Target="https://www.tfrrs.org/teams/xc/AZ_college_f_Northern_Arizona.html" TargetMode="External"/><Relationship Id="rId53" Type="http://schemas.openxmlformats.org/officeDocument/2006/relationships/hyperlink" Target="https://xc.tfrrs.org/athletes/6419378.html" TargetMode="External"/><Relationship Id="rId52" Type="http://schemas.openxmlformats.org/officeDocument/2006/relationships/hyperlink" Target="https://www.tfrrs.org/teams/xc/WA_college_f_Washington.html" TargetMode="External"/><Relationship Id="rId55" Type="http://schemas.openxmlformats.org/officeDocument/2006/relationships/hyperlink" Target="https://xc.tfrrs.org/athletes/6877202.html" TargetMode="External"/><Relationship Id="rId54" Type="http://schemas.openxmlformats.org/officeDocument/2006/relationships/hyperlink" Target="https://www.tfrrs.org/teams/xc/TN_college_f_East_Tenn_St.html" TargetMode="External"/><Relationship Id="rId57" Type="http://schemas.openxmlformats.org/officeDocument/2006/relationships/hyperlink" Target="https://xc.tfrrs.org/athletes/7380480.html" TargetMode="External"/><Relationship Id="rId56" Type="http://schemas.openxmlformats.org/officeDocument/2006/relationships/hyperlink" Target="https://www.tfrrs.org/teams/xc/DC_college_f_Georgetown_DC.html" TargetMode="External"/><Relationship Id="rId59" Type="http://schemas.openxmlformats.org/officeDocument/2006/relationships/hyperlink" Target="https://xc.tfrrs.org/athletes/6911494.html" TargetMode="External"/><Relationship Id="rId58" Type="http://schemas.openxmlformats.org/officeDocument/2006/relationships/hyperlink" Target="https://www.tfrrs.org/teams/xc/CO_college_f_Colorado_St.html" TargetMode="External"/><Relationship Id="rId107" Type="http://schemas.openxmlformats.org/officeDocument/2006/relationships/hyperlink" Target="https://xc.tfrrs.org/athletes/7388771.html" TargetMode="External"/><Relationship Id="rId228" Type="http://schemas.openxmlformats.org/officeDocument/2006/relationships/hyperlink" Target="https://www.tfrrs.org/teams/xc/UT_college_f_Utah.html" TargetMode="External"/><Relationship Id="rId349" Type="http://schemas.openxmlformats.org/officeDocument/2006/relationships/hyperlink" Target="https://xc.tfrrs.org/athletes/7717262.html" TargetMode="External"/><Relationship Id="rId106" Type="http://schemas.openxmlformats.org/officeDocument/2006/relationships/hyperlink" Target="https://www.tfrrs.org/teams/xc/MI_college_f_Michigan_State.html" TargetMode="External"/><Relationship Id="rId227" Type="http://schemas.openxmlformats.org/officeDocument/2006/relationships/hyperlink" Target="https://xc.tfrrs.org/athletes/6023157.html" TargetMode="External"/><Relationship Id="rId348" Type="http://schemas.openxmlformats.org/officeDocument/2006/relationships/hyperlink" Target="https://www.tfrrs.org/teams/xc/OR_college_f_Oregon_State.html" TargetMode="External"/><Relationship Id="rId469" Type="http://schemas.openxmlformats.org/officeDocument/2006/relationships/hyperlink" Target="https://xc.tfrrs.org/athletes/6904391.html" TargetMode="External"/><Relationship Id="rId105" Type="http://schemas.openxmlformats.org/officeDocument/2006/relationships/hyperlink" Target="https://xc.tfrrs.org/athletes/5576627.html" TargetMode="External"/><Relationship Id="rId226" Type="http://schemas.openxmlformats.org/officeDocument/2006/relationships/hyperlink" Target="https://www.tfrrs.org/teams/xc/CA_college_f_Stanford.html" TargetMode="External"/><Relationship Id="rId347" Type="http://schemas.openxmlformats.org/officeDocument/2006/relationships/hyperlink" Target="https://xc.tfrrs.org/athletes/6451909.html" TargetMode="External"/><Relationship Id="rId468" Type="http://schemas.openxmlformats.org/officeDocument/2006/relationships/hyperlink" Target="https://www.tfrrs.org/teams/xc/OR_college_f_Portland.html" TargetMode="External"/><Relationship Id="rId104" Type="http://schemas.openxmlformats.org/officeDocument/2006/relationships/hyperlink" Target="https://www.tfrrs.org/teams/xc/NC_college_f_North_Carolina.html" TargetMode="External"/><Relationship Id="rId225" Type="http://schemas.openxmlformats.org/officeDocument/2006/relationships/hyperlink" Target="https://xc.tfrrs.org/athletes/5962972.html" TargetMode="External"/><Relationship Id="rId346" Type="http://schemas.openxmlformats.org/officeDocument/2006/relationships/hyperlink" Target="https://www.tfrrs.org/teams/xc/OR_college_f_Oregon_State.html" TargetMode="External"/><Relationship Id="rId467" Type="http://schemas.openxmlformats.org/officeDocument/2006/relationships/hyperlink" Target="https://xc.tfrrs.org/athletes/7739007.html" TargetMode="External"/><Relationship Id="rId109" Type="http://schemas.openxmlformats.org/officeDocument/2006/relationships/hyperlink" Target="https://xc.tfrrs.org/athletes/6874631.html" TargetMode="External"/><Relationship Id="rId108" Type="http://schemas.openxmlformats.org/officeDocument/2006/relationships/hyperlink" Target="https://www.tfrrs.org/teams/xc/VA_college_f_George_Mason.html" TargetMode="External"/><Relationship Id="rId229" Type="http://schemas.openxmlformats.org/officeDocument/2006/relationships/hyperlink" Target="https://xc.tfrrs.org/athletes/6876669.html" TargetMode="External"/><Relationship Id="rId220" Type="http://schemas.openxmlformats.org/officeDocument/2006/relationships/hyperlink" Target="https://www.tfrrs.org/teams/xc/OK_college_f_Oklahoma_State.html" TargetMode="External"/><Relationship Id="rId341" Type="http://schemas.openxmlformats.org/officeDocument/2006/relationships/hyperlink" Target="https://xc.tfrrs.org/athletes/7388968.html" TargetMode="External"/><Relationship Id="rId462" Type="http://schemas.openxmlformats.org/officeDocument/2006/relationships/hyperlink" Target="https://www.tfrrs.org/teams/xc/WV_college_f_West_Virginia.html" TargetMode="External"/><Relationship Id="rId340" Type="http://schemas.openxmlformats.org/officeDocument/2006/relationships/hyperlink" Target="https://www.tfrrs.org/teams/xc/MS_college_f_Mississippi.html" TargetMode="External"/><Relationship Id="rId461" Type="http://schemas.openxmlformats.org/officeDocument/2006/relationships/hyperlink" Target="https://xc.tfrrs.org/athletes/6908503.html" TargetMode="External"/><Relationship Id="rId460" Type="http://schemas.openxmlformats.org/officeDocument/2006/relationships/hyperlink" Target="https://www.tfrrs.org/teams/xc/OK_college_f_Oklahoma_State.html" TargetMode="External"/><Relationship Id="rId103" Type="http://schemas.openxmlformats.org/officeDocument/2006/relationships/hyperlink" Target="https://xc.tfrrs.org/athletes/7704909.html" TargetMode="External"/><Relationship Id="rId224" Type="http://schemas.openxmlformats.org/officeDocument/2006/relationships/hyperlink" Target="https://www.tfrrs.org/teams/xc/CO_college_f_Air_Force.html" TargetMode="External"/><Relationship Id="rId345" Type="http://schemas.openxmlformats.org/officeDocument/2006/relationships/hyperlink" Target="https://xc.tfrrs.org/athletes/7362431.html" TargetMode="External"/><Relationship Id="rId466" Type="http://schemas.openxmlformats.org/officeDocument/2006/relationships/hyperlink" Target="https://www.tfrrs.org/teams/xc/CO_college_f_Colorado_St.html" TargetMode="External"/><Relationship Id="rId102" Type="http://schemas.openxmlformats.org/officeDocument/2006/relationships/hyperlink" Target="https://www.tfrrs.org/teams/xc/TX_college_f_Abilene_Christian.html" TargetMode="External"/><Relationship Id="rId223" Type="http://schemas.openxmlformats.org/officeDocument/2006/relationships/hyperlink" Target="https://xc.tfrrs.org/athletes/6537508.html" TargetMode="External"/><Relationship Id="rId344" Type="http://schemas.openxmlformats.org/officeDocument/2006/relationships/hyperlink" Target="https://www.tfrrs.org/teams/xc/ID_college_f_Boise_State.html" TargetMode="External"/><Relationship Id="rId465" Type="http://schemas.openxmlformats.org/officeDocument/2006/relationships/hyperlink" Target="https://xc.tfrrs.org/athletes/6428842.html" TargetMode="External"/><Relationship Id="rId101" Type="http://schemas.openxmlformats.org/officeDocument/2006/relationships/hyperlink" Target="https://xc.tfrrs.org/athletes/7402679.html" TargetMode="External"/><Relationship Id="rId222" Type="http://schemas.openxmlformats.org/officeDocument/2006/relationships/hyperlink" Target="https://www.tfrrs.org/teams/xc/AL_college_f_Alabama.html" TargetMode="External"/><Relationship Id="rId343" Type="http://schemas.openxmlformats.org/officeDocument/2006/relationships/hyperlink" Target="https://xc.tfrrs.org/athletes/7392315.html" TargetMode="External"/><Relationship Id="rId464" Type="http://schemas.openxmlformats.org/officeDocument/2006/relationships/hyperlink" Target="https://www.tfrrs.org/teams/xc/DC_college_f_Georgetown_DC.html" TargetMode="External"/><Relationship Id="rId100" Type="http://schemas.openxmlformats.org/officeDocument/2006/relationships/hyperlink" Target="https://www.tfrrs.org/teams/xc/IA_college_f_Iowa_State.html" TargetMode="External"/><Relationship Id="rId221" Type="http://schemas.openxmlformats.org/officeDocument/2006/relationships/hyperlink" Target="https://xc.tfrrs.org/athletes/7376681.html" TargetMode="External"/><Relationship Id="rId342" Type="http://schemas.openxmlformats.org/officeDocument/2006/relationships/hyperlink" Target="https://www.tfrrs.org/teams/xc/NC_college_f_Duke.html" TargetMode="External"/><Relationship Id="rId463" Type="http://schemas.openxmlformats.org/officeDocument/2006/relationships/hyperlink" Target="https://xc.tfrrs.org/athletes/5958966.html" TargetMode="External"/><Relationship Id="rId217" Type="http://schemas.openxmlformats.org/officeDocument/2006/relationships/hyperlink" Target="https://xc.tfrrs.org/athletes/6445545.html" TargetMode="External"/><Relationship Id="rId338" Type="http://schemas.openxmlformats.org/officeDocument/2006/relationships/hyperlink" Target="https://www.tfrrs.org/teams/xc/NM_college_f_New_Mexico.html" TargetMode="External"/><Relationship Id="rId459" Type="http://schemas.openxmlformats.org/officeDocument/2006/relationships/hyperlink" Target="https://xc.tfrrs.org/athletes/7519572.html" TargetMode="External"/><Relationship Id="rId216" Type="http://schemas.openxmlformats.org/officeDocument/2006/relationships/hyperlink" Target="https://www.tfrrs.org/teams/xc/AZ_college_f_Northern_Arizona.html" TargetMode="External"/><Relationship Id="rId337" Type="http://schemas.openxmlformats.org/officeDocument/2006/relationships/hyperlink" Target="https://xc.tfrrs.org/athletes/6418102.html" TargetMode="External"/><Relationship Id="rId458" Type="http://schemas.openxmlformats.org/officeDocument/2006/relationships/hyperlink" Target="https://www.tfrrs.org/teams/xc/NC_college_f_North_Carolina_St.html" TargetMode="External"/><Relationship Id="rId215" Type="http://schemas.openxmlformats.org/officeDocument/2006/relationships/hyperlink" Target="https://xc.tfrrs.org/athletes/6587172.html" TargetMode="External"/><Relationship Id="rId336" Type="http://schemas.openxmlformats.org/officeDocument/2006/relationships/hyperlink" Target="https://www.tfrrs.org/teams/xc/IL_college_f_Illinois.html" TargetMode="External"/><Relationship Id="rId457" Type="http://schemas.openxmlformats.org/officeDocument/2006/relationships/hyperlink" Target="https://xc.tfrrs.org/athletes/6876393.html" TargetMode="External"/><Relationship Id="rId214" Type="http://schemas.openxmlformats.org/officeDocument/2006/relationships/hyperlink" Target="https://www.tfrrs.org/teams/xc/CO_college_f_Colorado_St.html" TargetMode="External"/><Relationship Id="rId335" Type="http://schemas.openxmlformats.org/officeDocument/2006/relationships/hyperlink" Target="https://xc.tfrrs.org/athletes/7730994.html" TargetMode="External"/><Relationship Id="rId456" Type="http://schemas.openxmlformats.org/officeDocument/2006/relationships/hyperlink" Target="https://www.tfrrs.org/teams/xc/DC_college_f_Georgetown_DC.html" TargetMode="External"/><Relationship Id="rId219" Type="http://schemas.openxmlformats.org/officeDocument/2006/relationships/hyperlink" Target="https://xc.tfrrs.org/athletes/7389214.html" TargetMode="External"/><Relationship Id="rId218" Type="http://schemas.openxmlformats.org/officeDocument/2006/relationships/hyperlink" Target="https://www.tfrrs.org/teams/xc/IA_college_f_Iowa_State.html" TargetMode="External"/><Relationship Id="rId339" Type="http://schemas.openxmlformats.org/officeDocument/2006/relationships/hyperlink" Target="https://xc.tfrrs.org/athletes/6443364.html" TargetMode="External"/><Relationship Id="rId330" Type="http://schemas.openxmlformats.org/officeDocument/2006/relationships/hyperlink" Target="https://www.tfrrs.org/teams/xc/UT_college_f_Utah_Valley.html" TargetMode="External"/><Relationship Id="rId451" Type="http://schemas.openxmlformats.org/officeDocument/2006/relationships/hyperlink" Target="https://xc.tfrrs.org/athletes/7704794.html" TargetMode="External"/><Relationship Id="rId450" Type="http://schemas.openxmlformats.org/officeDocument/2006/relationships/hyperlink" Target="https://www.tfrrs.org/teams/xc/OR_college_f_Portland.html" TargetMode="External"/><Relationship Id="rId213" Type="http://schemas.openxmlformats.org/officeDocument/2006/relationships/hyperlink" Target="https://xc.tfrrs.org/athletes/6428843.html" TargetMode="External"/><Relationship Id="rId334" Type="http://schemas.openxmlformats.org/officeDocument/2006/relationships/hyperlink" Target="https://www.tfrrs.org/teams/xc/NC_college_f_Duke.html" TargetMode="External"/><Relationship Id="rId455" Type="http://schemas.openxmlformats.org/officeDocument/2006/relationships/hyperlink" Target="https://xc.tfrrs.org/athletes/7726456.html" TargetMode="External"/><Relationship Id="rId212" Type="http://schemas.openxmlformats.org/officeDocument/2006/relationships/hyperlink" Target="https://www.tfrrs.org/teams/xc/CO_college_f_Colorado.html" TargetMode="External"/><Relationship Id="rId333" Type="http://schemas.openxmlformats.org/officeDocument/2006/relationships/hyperlink" Target="https://xc.tfrrs.org/athletes/7704792.html" TargetMode="External"/><Relationship Id="rId454" Type="http://schemas.openxmlformats.org/officeDocument/2006/relationships/hyperlink" Target="https://www.tfrrs.org/teams/xc/CA_college_f_San_Francisco.html" TargetMode="External"/><Relationship Id="rId211" Type="http://schemas.openxmlformats.org/officeDocument/2006/relationships/hyperlink" Target="https://xc.tfrrs.org/athletes/6460257.html" TargetMode="External"/><Relationship Id="rId332" Type="http://schemas.openxmlformats.org/officeDocument/2006/relationships/hyperlink" Target="https://www.tfrrs.org/teams/xc/IL_college_f_Illinois.html" TargetMode="External"/><Relationship Id="rId453" Type="http://schemas.openxmlformats.org/officeDocument/2006/relationships/hyperlink" Target="https://xc.tfrrs.org/athletes/7389575.html" TargetMode="External"/><Relationship Id="rId210" Type="http://schemas.openxmlformats.org/officeDocument/2006/relationships/hyperlink" Target="https://www.tfrrs.org/teams/xc/CA_college_f_Stanford.html" TargetMode="External"/><Relationship Id="rId331" Type="http://schemas.openxmlformats.org/officeDocument/2006/relationships/hyperlink" Target="https://xc.tfrrs.org/athletes/7544494.html" TargetMode="External"/><Relationship Id="rId452" Type="http://schemas.openxmlformats.org/officeDocument/2006/relationships/hyperlink" Target="https://www.tfrrs.org/teams/xc/NC_college_f_Duke.html" TargetMode="External"/><Relationship Id="rId370" Type="http://schemas.openxmlformats.org/officeDocument/2006/relationships/hyperlink" Target="https://www.tfrrs.org/teams/xc/GA_college_f_Georgia_Tech.html" TargetMode="External"/><Relationship Id="rId491" Type="http://schemas.openxmlformats.org/officeDocument/2006/relationships/hyperlink" Target="https://xc.tfrrs.org/athletes/7692579.html" TargetMode="External"/><Relationship Id="rId490" Type="http://schemas.openxmlformats.org/officeDocument/2006/relationships/hyperlink" Target="https://www.tfrrs.org/teams/xc/SC_college_f_Furman.html" TargetMode="External"/><Relationship Id="rId129" Type="http://schemas.openxmlformats.org/officeDocument/2006/relationships/hyperlink" Target="https://xc.tfrrs.org/athletes/6423485.html" TargetMode="External"/><Relationship Id="rId128" Type="http://schemas.openxmlformats.org/officeDocument/2006/relationships/hyperlink" Target="https://www.tfrrs.org/teams/xc/MN_college_f_Minnesota.html" TargetMode="External"/><Relationship Id="rId249" Type="http://schemas.openxmlformats.org/officeDocument/2006/relationships/hyperlink" Target="https://xc.tfrrs.org/athletes/7395211.html" TargetMode="External"/><Relationship Id="rId127" Type="http://schemas.openxmlformats.org/officeDocument/2006/relationships/hyperlink" Target="https://xc.tfrrs.org/athletes/5956172.html" TargetMode="External"/><Relationship Id="rId248" Type="http://schemas.openxmlformats.org/officeDocument/2006/relationships/hyperlink" Target="https://www.tfrrs.org/teams/xc/MA_college_f_Boston_College.html" TargetMode="External"/><Relationship Id="rId369" Type="http://schemas.openxmlformats.org/officeDocument/2006/relationships/hyperlink" Target="https://xc.tfrrs.org/athletes/5958350.html" TargetMode="External"/><Relationship Id="rId126" Type="http://schemas.openxmlformats.org/officeDocument/2006/relationships/hyperlink" Target="https://www.tfrrs.org/teams/xc/CA_college_f_Stanford.html" TargetMode="External"/><Relationship Id="rId247" Type="http://schemas.openxmlformats.org/officeDocument/2006/relationships/hyperlink" Target="https://xc.tfrrs.org/athletes/6460921.html" TargetMode="External"/><Relationship Id="rId368" Type="http://schemas.openxmlformats.org/officeDocument/2006/relationships/hyperlink" Target="https://www.tfrrs.org/teams/xc/DC_college_f_Georgetown_DC.html" TargetMode="External"/><Relationship Id="rId489" Type="http://schemas.openxmlformats.org/officeDocument/2006/relationships/hyperlink" Target="https://xc.tfrrs.org/athletes/7717265.html" TargetMode="External"/><Relationship Id="rId121" Type="http://schemas.openxmlformats.org/officeDocument/2006/relationships/hyperlink" Target="https://xc.tfrrs.org/athletes/7376675.html" TargetMode="External"/><Relationship Id="rId242" Type="http://schemas.openxmlformats.org/officeDocument/2006/relationships/hyperlink" Target="https://www.tfrrs.org/teams/xc/ID_college_f_Boise_State.html" TargetMode="External"/><Relationship Id="rId363" Type="http://schemas.openxmlformats.org/officeDocument/2006/relationships/hyperlink" Target="https://xc.tfrrs.org/athletes/6420992.html" TargetMode="External"/><Relationship Id="rId484" Type="http://schemas.openxmlformats.org/officeDocument/2006/relationships/hyperlink" Target="https://www.tfrrs.org/teams/xc/IN_college_f_Indiana_IN.html" TargetMode="External"/><Relationship Id="rId120" Type="http://schemas.openxmlformats.org/officeDocument/2006/relationships/hyperlink" Target="https://www.tfrrs.org/teams/xc/OK_college_f_Oklahoma_State.html" TargetMode="External"/><Relationship Id="rId241" Type="http://schemas.openxmlformats.org/officeDocument/2006/relationships/hyperlink" Target="https://xc.tfrrs.org/athletes/6550325.html" TargetMode="External"/><Relationship Id="rId362" Type="http://schemas.openxmlformats.org/officeDocument/2006/relationships/hyperlink" Target="https://www.tfrrs.org/teams/xc/OK_college_f_Oklahoma_State.html" TargetMode="External"/><Relationship Id="rId483" Type="http://schemas.openxmlformats.org/officeDocument/2006/relationships/hyperlink" Target="https://xc.tfrrs.org/athletes/6876667.html" TargetMode="External"/><Relationship Id="rId240" Type="http://schemas.openxmlformats.org/officeDocument/2006/relationships/hyperlink" Target="https://www.tfrrs.org/teams/xc/RI_college_f_Rhode_Island.html" TargetMode="External"/><Relationship Id="rId361" Type="http://schemas.openxmlformats.org/officeDocument/2006/relationships/hyperlink" Target="https://xc.tfrrs.org/athletes/7692575.html" TargetMode="External"/><Relationship Id="rId482" Type="http://schemas.openxmlformats.org/officeDocument/2006/relationships/hyperlink" Target="https://www.tfrrs.org/teams/xc/CA_college_f_San_Francisco.html" TargetMode="External"/><Relationship Id="rId360" Type="http://schemas.openxmlformats.org/officeDocument/2006/relationships/hyperlink" Target="https://www.tfrrs.org/teams/xc/MA_college_f_Boston_U.html" TargetMode="External"/><Relationship Id="rId481" Type="http://schemas.openxmlformats.org/officeDocument/2006/relationships/hyperlink" Target="https://xc.tfrrs.org/athletes/7389576.html" TargetMode="External"/><Relationship Id="rId125" Type="http://schemas.openxmlformats.org/officeDocument/2006/relationships/hyperlink" Target="https://xc.tfrrs.org/athletes/6436596.html" TargetMode="External"/><Relationship Id="rId246" Type="http://schemas.openxmlformats.org/officeDocument/2006/relationships/hyperlink" Target="https://www.tfrrs.org/teams/xc/OR_college_f_Portland.html" TargetMode="External"/><Relationship Id="rId367" Type="http://schemas.openxmlformats.org/officeDocument/2006/relationships/hyperlink" Target="https://xc.tfrrs.org/athletes/6877200.html" TargetMode="External"/><Relationship Id="rId488" Type="http://schemas.openxmlformats.org/officeDocument/2006/relationships/hyperlink" Target="https://www.tfrrs.org/teams/xc/NC_college_f_North_Carolina.html" TargetMode="External"/><Relationship Id="rId124" Type="http://schemas.openxmlformats.org/officeDocument/2006/relationships/hyperlink" Target="https://www.tfrrs.org/teams/xc/UT_college_f_BYU.html" TargetMode="External"/><Relationship Id="rId245" Type="http://schemas.openxmlformats.org/officeDocument/2006/relationships/hyperlink" Target="https://xc.tfrrs.org/athletes/5977466.html" TargetMode="External"/><Relationship Id="rId366" Type="http://schemas.openxmlformats.org/officeDocument/2006/relationships/hyperlink" Target="https://www.tfrrs.org/teams/xc/OR_college_f_Portland.html" TargetMode="External"/><Relationship Id="rId487" Type="http://schemas.openxmlformats.org/officeDocument/2006/relationships/hyperlink" Target="https://xc.tfrrs.org/athletes/5981684.html" TargetMode="External"/><Relationship Id="rId123" Type="http://schemas.openxmlformats.org/officeDocument/2006/relationships/hyperlink" Target="https://xc.tfrrs.org/athletes/6151585.html" TargetMode="External"/><Relationship Id="rId244" Type="http://schemas.openxmlformats.org/officeDocument/2006/relationships/hyperlink" Target="https://www.tfrrs.org/teams/xc/CA_college_f_Stanford.html" TargetMode="External"/><Relationship Id="rId365" Type="http://schemas.openxmlformats.org/officeDocument/2006/relationships/hyperlink" Target="https://xc.tfrrs.org/athletes/6420781.html" TargetMode="External"/><Relationship Id="rId486" Type="http://schemas.openxmlformats.org/officeDocument/2006/relationships/hyperlink" Target="https://www.tfrrs.org/teams/xc/CT_college_f_Central_Connecticut.html" TargetMode="External"/><Relationship Id="rId122" Type="http://schemas.openxmlformats.org/officeDocument/2006/relationships/hyperlink" Target="https://www.tfrrs.org/teams/xc/AL_college_f_Alabama.html" TargetMode="External"/><Relationship Id="rId243" Type="http://schemas.openxmlformats.org/officeDocument/2006/relationships/hyperlink" Target="https://xc.tfrrs.org/athletes/6436597.html" TargetMode="External"/><Relationship Id="rId364" Type="http://schemas.openxmlformats.org/officeDocument/2006/relationships/hyperlink" Target="https://www.tfrrs.org/teams/xc/NC_college_f_Duke.html" TargetMode="External"/><Relationship Id="rId485" Type="http://schemas.openxmlformats.org/officeDocument/2006/relationships/hyperlink" Target="https://xc.tfrrs.org/athletes/6908737.html" TargetMode="External"/><Relationship Id="rId95" Type="http://schemas.openxmlformats.org/officeDocument/2006/relationships/hyperlink" Target="https://xc.tfrrs.org/athletes/6897921.html" TargetMode="External"/><Relationship Id="rId94" Type="http://schemas.openxmlformats.org/officeDocument/2006/relationships/hyperlink" Target="https://www.tfrrs.org/teams/xc/NM_college_f_New_Mexico.html" TargetMode="External"/><Relationship Id="rId97" Type="http://schemas.openxmlformats.org/officeDocument/2006/relationships/hyperlink" Target="https://xc.tfrrs.org/athletes/6911493.html" TargetMode="External"/><Relationship Id="rId96" Type="http://schemas.openxmlformats.org/officeDocument/2006/relationships/hyperlink" Target="https://www.tfrrs.org/teams/xc/AL_college_f_Alabama.html" TargetMode="External"/><Relationship Id="rId99" Type="http://schemas.openxmlformats.org/officeDocument/2006/relationships/hyperlink" Target="https://xc.tfrrs.org/athletes/7366920.html" TargetMode="External"/><Relationship Id="rId480" Type="http://schemas.openxmlformats.org/officeDocument/2006/relationships/hyperlink" Target="https://www.tfrrs.org/teams/xc/MN_college_f_Minnesota.html" TargetMode="External"/><Relationship Id="rId98" Type="http://schemas.openxmlformats.org/officeDocument/2006/relationships/hyperlink" Target="https://www.tfrrs.org/teams/xc/OK_college_f_Oklahoma_State.html" TargetMode="External"/><Relationship Id="rId91" Type="http://schemas.openxmlformats.org/officeDocument/2006/relationships/hyperlink" Target="https://xc.tfrrs.org/athletes/7704052.html" TargetMode="External"/><Relationship Id="rId90" Type="http://schemas.openxmlformats.org/officeDocument/2006/relationships/hyperlink" Target="https://www.tfrrs.org/teams/xc/CO_college_f_Colorado_St.html" TargetMode="External"/><Relationship Id="rId93" Type="http://schemas.openxmlformats.org/officeDocument/2006/relationships/hyperlink" Target="https://xc.tfrrs.org/athletes/6910593.html" TargetMode="External"/><Relationship Id="rId92" Type="http://schemas.openxmlformats.org/officeDocument/2006/relationships/hyperlink" Target="https://www.tfrrs.org/teams/xc/NC_college_f_North_Carolina_St.html" TargetMode="External"/><Relationship Id="rId118" Type="http://schemas.openxmlformats.org/officeDocument/2006/relationships/hyperlink" Target="https://www.tfrrs.org/teams/xc/CO_college_f_Colorado_St.html" TargetMode="External"/><Relationship Id="rId239" Type="http://schemas.openxmlformats.org/officeDocument/2006/relationships/hyperlink" Target="https://xc.tfrrs.org/athletes/5997861.html" TargetMode="External"/><Relationship Id="rId117" Type="http://schemas.openxmlformats.org/officeDocument/2006/relationships/hyperlink" Target="https://xc.tfrrs.org/athletes/6890512.html" TargetMode="External"/><Relationship Id="rId238" Type="http://schemas.openxmlformats.org/officeDocument/2006/relationships/hyperlink" Target="https://www.tfrrs.org/teams/xc/MO_college_f_Missouri.html" TargetMode="External"/><Relationship Id="rId359" Type="http://schemas.openxmlformats.org/officeDocument/2006/relationships/hyperlink" Target="https://xc.tfrrs.org/athletes/7034401.html" TargetMode="External"/><Relationship Id="rId116" Type="http://schemas.openxmlformats.org/officeDocument/2006/relationships/hyperlink" Target="https://www.tfrrs.org/teams/xc/UT_college_f_BYU.html" TargetMode="External"/><Relationship Id="rId237" Type="http://schemas.openxmlformats.org/officeDocument/2006/relationships/hyperlink" Target="https://xc.tfrrs.org/athletes/7418129.html" TargetMode="External"/><Relationship Id="rId358" Type="http://schemas.openxmlformats.org/officeDocument/2006/relationships/hyperlink" Target="https://www.tfrrs.org/teams/xc/FL_college_f_Florida_State.html" TargetMode="External"/><Relationship Id="rId479" Type="http://schemas.openxmlformats.org/officeDocument/2006/relationships/hyperlink" Target="https://xc.tfrrs.org/athletes/6419765.html" TargetMode="External"/><Relationship Id="rId115" Type="http://schemas.openxmlformats.org/officeDocument/2006/relationships/hyperlink" Target="https://xc.tfrrs.org/athletes/6882605.html" TargetMode="External"/><Relationship Id="rId236" Type="http://schemas.openxmlformats.org/officeDocument/2006/relationships/hyperlink" Target="https://www.tfrrs.org/teams/xc/ID_college_f_Boise_State.html" TargetMode="External"/><Relationship Id="rId357" Type="http://schemas.openxmlformats.org/officeDocument/2006/relationships/hyperlink" Target="https://xc.tfrrs.org/athletes/6444243.html" TargetMode="External"/><Relationship Id="rId478" Type="http://schemas.openxmlformats.org/officeDocument/2006/relationships/hyperlink" Target="https://www.tfrrs.org/teams/xc/OK_college_f_Tulsa.html" TargetMode="External"/><Relationship Id="rId119" Type="http://schemas.openxmlformats.org/officeDocument/2006/relationships/hyperlink" Target="https://xc.tfrrs.org/athletes/7389217.html" TargetMode="External"/><Relationship Id="rId110" Type="http://schemas.openxmlformats.org/officeDocument/2006/relationships/hyperlink" Target="https://www.tfrrs.org/teams/xc/PA_college_f_Villanova.html" TargetMode="External"/><Relationship Id="rId231" Type="http://schemas.openxmlformats.org/officeDocument/2006/relationships/hyperlink" Target="https://xc.tfrrs.org/athletes/7372508.html" TargetMode="External"/><Relationship Id="rId352" Type="http://schemas.openxmlformats.org/officeDocument/2006/relationships/hyperlink" Target="https://www.tfrrs.org/teams/xc/ID_college_f_Boise_State.html" TargetMode="External"/><Relationship Id="rId473" Type="http://schemas.openxmlformats.org/officeDocument/2006/relationships/hyperlink" Target="https://xc.tfrrs.org/athletes/7687301.html" TargetMode="External"/><Relationship Id="rId230" Type="http://schemas.openxmlformats.org/officeDocument/2006/relationships/hyperlink" Target="https://www.tfrrs.org/teams/xc/IN_college_f_Indiana_IN.html" TargetMode="External"/><Relationship Id="rId351" Type="http://schemas.openxmlformats.org/officeDocument/2006/relationships/hyperlink" Target="https://xc.tfrrs.org/athletes/6550323.html" TargetMode="External"/><Relationship Id="rId472" Type="http://schemas.openxmlformats.org/officeDocument/2006/relationships/hyperlink" Target="https://www.tfrrs.org/teams/xc/OK_college_f_Tulsa.html" TargetMode="External"/><Relationship Id="rId350" Type="http://schemas.openxmlformats.org/officeDocument/2006/relationships/hyperlink" Target="https://www.tfrrs.org/teams/xc/SC_college_f_Furman.html" TargetMode="External"/><Relationship Id="rId471" Type="http://schemas.openxmlformats.org/officeDocument/2006/relationships/hyperlink" Target="https://xc.tfrrs.org/athletes/7396832.html" TargetMode="External"/><Relationship Id="rId470" Type="http://schemas.openxmlformats.org/officeDocument/2006/relationships/hyperlink" Target="https://www.tfrrs.org/teams/xc/VA_college_f_Liberty.html" TargetMode="External"/><Relationship Id="rId114" Type="http://schemas.openxmlformats.org/officeDocument/2006/relationships/hyperlink" Target="https://www.tfrrs.org/teams/xc/NC_college_f_North_Carolina.html" TargetMode="External"/><Relationship Id="rId235" Type="http://schemas.openxmlformats.org/officeDocument/2006/relationships/hyperlink" Target="https://xc.tfrrs.org/athletes/7736466.html" TargetMode="External"/><Relationship Id="rId356" Type="http://schemas.openxmlformats.org/officeDocument/2006/relationships/hyperlink" Target="https://www.tfrrs.org/teams/xc/OK_college_f_Tulsa.html" TargetMode="External"/><Relationship Id="rId477" Type="http://schemas.openxmlformats.org/officeDocument/2006/relationships/hyperlink" Target="https://xc.tfrrs.org/athletes/7717446.html" TargetMode="External"/><Relationship Id="rId113" Type="http://schemas.openxmlformats.org/officeDocument/2006/relationships/hyperlink" Target="https://xc.tfrrs.org/athletes/7704910.html" TargetMode="External"/><Relationship Id="rId234" Type="http://schemas.openxmlformats.org/officeDocument/2006/relationships/hyperlink" Target="https://www.tfrrs.org/teams/xc/OR_college_f_Oregon_State.html" TargetMode="External"/><Relationship Id="rId355" Type="http://schemas.openxmlformats.org/officeDocument/2006/relationships/hyperlink" Target="https://xc.tfrrs.org/athletes/7001030.html" TargetMode="External"/><Relationship Id="rId476" Type="http://schemas.openxmlformats.org/officeDocument/2006/relationships/hyperlink" Target="https://www.tfrrs.org/teams/xc/IL_college_f_Illinois.html" TargetMode="External"/><Relationship Id="rId112" Type="http://schemas.openxmlformats.org/officeDocument/2006/relationships/hyperlink" Target="https://www.tfrrs.org/teams/xc/WV_college_f_West_Virginia.html" TargetMode="External"/><Relationship Id="rId233" Type="http://schemas.openxmlformats.org/officeDocument/2006/relationships/hyperlink" Target="https://xc.tfrrs.org/athletes/6451905.html" TargetMode="External"/><Relationship Id="rId354" Type="http://schemas.openxmlformats.org/officeDocument/2006/relationships/hyperlink" Target="https://www.tfrrs.org/teams/xc/KS_college_f_Kansas_State.html" TargetMode="External"/><Relationship Id="rId475" Type="http://schemas.openxmlformats.org/officeDocument/2006/relationships/hyperlink" Target="https://xc.tfrrs.org/athletes/7544486.html" TargetMode="External"/><Relationship Id="rId111" Type="http://schemas.openxmlformats.org/officeDocument/2006/relationships/hyperlink" Target="https://xc.tfrrs.org/athletes/6945279.html" TargetMode="External"/><Relationship Id="rId232" Type="http://schemas.openxmlformats.org/officeDocument/2006/relationships/hyperlink" Target="https://www.tfrrs.org/teams/xc/OR_college_f_Portland.html" TargetMode="External"/><Relationship Id="rId353" Type="http://schemas.openxmlformats.org/officeDocument/2006/relationships/hyperlink" Target="https://xc.tfrrs.org/athletes/7378532.html" TargetMode="External"/><Relationship Id="rId474" Type="http://schemas.openxmlformats.org/officeDocument/2006/relationships/hyperlink" Target="https://www.tfrrs.org/teams/xc/GA_college_f_Georgia_Tech.html" TargetMode="External"/><Relationship Id="rId305" Type="http://schemas.openxmlformats.org/officeDocument/2006/relationships/hyperlink" Target="https://xc.tfrrs.org/athletes/6877892.html" TargetMode="External"/><Relationship Id="rId426" Type="http://schemas.openxmlformats.org/officeDocument/2006/relationships/hyperlink" Target="https://www.tfrrs.org/teams/xc/NC_college_f_North_Carolina.html" TargetMode="External"/><Relationship Id="rId304" Type="http://schemas.openxmlformats.org/officeDocument/2006/relationships/hyperlink" Target="https://www.tfrrs.org/teams/xc/TN_college_f_Lipscomb.html" TargetMode="External"/><Relationship Id="rId425" Type="http://schemas.openxmlformats.org/officeDocument/2006/relationships/hyperlink" Target="https://xc.tfrrs.org/athletes/7704912.html" TargetMode="External"/><Relationship Id="rId303" Type="http://schemas.openxmlformats.org/officeDocument/2006/relationships/hyperlink" Target="https://xc.tfrrs.org/athletes/5983059.html" TargetMode="External"/><Relationship Id="rId424" Type="http://schemas.openxmlformats.org/officeDocument/2006/relationships/hyperlink" Target="https://www.tfrrs.org/teams/xc/NC_college_f_High_Point.html" TargetMode="External"/><Relationship Id="rId302" Type="http://schemas.openxmlformats.org/officeDocument/2006/relationships/hyperlink" Target="https://www.tfrrs.org/teams/xc/AL_college_f_South_Alabama.html" TargetMode="External"/><Relationship Id="rId423" Type="http://schemas.openxmlformats.org/officeDocument/2006/relationships/hyperlink" Target="https://xc.tfrrs.org/athletes/6438436.html" TargetMode="External"/><Relationship Id="rId309" Type="http://schemas.openxmlformats.org/officeDocument/2006/relationships/hyperlink" Target="https://xc.tfrrs.org/athletes/7389432.html" TargetMode="External"/><Relationship Id="rId308" Type="http://schemas.openxmlformats.org/officeDocument/2006/relationships/hyperlink" Target="https://www.tfrrs.org/teams/xc/SD_college_f_South_Dakota_St.html" TargetMode="External"/><Relationship Id="rId429" Type="http://schemas.openxmlformats.org/officeDocument/2006/relationships/hyperlink" Target="https://xc.tfrrs.org/athletes/7374015.html" TargetMode="External"/><Relationship Id="rId307" Type="http://schemas.openxmlformats.org/officeDocument/2006/relationships/hyperlink" Target="https://xc.tfrrs.org/athletes/7385292.html" TargetMode="External"/><Relationship Id="rId428" Type="http://schemas.openxmlformats.org/officeDocument/2006/relationships/hyperlink" Target="https://www.tfrrs.org/teams/xc/GA_college_f_Georgia_Tech.html" TargetMode="External"/><Relationship Id="rId306" Type="http://schemas.openxmlformats.org/officeDocument/2006/relationships/hyperlink" Target="https://www.tfrrs.org/teams/xc/ID_college_f_Boise_State.html" TargetMode="External"/><Relationship Id="rId427" Type="http://schemas.openxmlformats.org/officeDocument/2006/relationships/hyperlink" Target="https://xc.tfrrs.org/athletes/7687308.html" TargetMode="External"/><Relationship Id="rId301" Type="http://schemas.openxmlformats.org/officeDocument/2006/relationships/hyperlink" Target="https://xc.tfrrs.org/athletes/6445345.html" TargetMode="External"/><Relationship Id="rId422" Type="http://schemas.openxmlformats.org/officeDocument/2006/relationships/hyperlink" Target="https://www.tfrrs.org/teams/xc/WV_college_f_West_Virginia.html" TargetMode="External"/><Relationship Id="rId300" Type="http://schemas.openxmlformats.org/officeDocument/2006/relationships/hyperlink" Target="https://www.tfrrs.org/teams/xc/NM_college_f_New_Mexico.html" TargetMode="External"/><Relationship Id="rId421" Type="http://schemas.openxmlformats.org/officeDocument/2006/relationships/hyperlink" Target="https://xc.tfrrs.org/athletes/5996327.html" TargetMode="External"/><Relationship Id="rId420" Type="http://schemas.openxmlformats.org/officeDocument/2006/relationships/hyperlink" Target="https://www.tfrrs.org/teams/xc/WA_college_f_Washington.html" TargetMode="External"/><Relationship Id="rId415" Type="http://schemas.openxmlformats.org/officeDocument/2006/relationships/hyperlink" Target="https://xc.tfrrs.org/athletes/6876670.html" TargetMode="External"/><Relationship Id="rId414" Type="http://schemas.openxmlformats.org/officeDocument/2006/relationships/hyperlink" Target="https://www.tfrrs.org/teams/xc/GA_college_f_Georgia_Tech.html" TargetMode="External"/><Relationship Id="rId413" Type="http://schemas.openxmlformats.org/officeDocument/2006/relationships/hyperlink" Target="https://xc.tfrrs.org/athletes/6876758.html" TargetMode="External"/><Relationship Id="rId412" Type="http://schemas.openxmlformats.org/officeDocument/2006/relationships/hyperlink" Target="https://www.tfrrs.org/teams/xc/VA_college_f_Liberty.html" TargetMode="External"/><Relationship Id="rId419" Type="http://schemas.openxmlformats.org/officeDocument/2006/relationships/hyperlink" Target="https://xc.tfrrs.org/athletes/7480906.html" TargetMode="External"/><Relationship Id="rId418" Type="http://schemas.openxmlformats.org/officeDocument/2006/relationships/hyperlink" Target="https://www.tfrrs.org/teams/xc/MI_college_f_Michigan_State.html" TargetMode="External"/><Relationship Id="rId417" Type="http://schemas.openxmlformats.org/officeDocument/2006/relationships/hyperlink" Target="https://xc.tfrrs.org/athletes/7720142.html" TargetMode="External"/><Relationship Id="rId416" Type="http://schemas.openxmlformats.org/officeDocument/2006/relationships/hyperlink" Target="https://www.tfrrs.org/teams/xc/IN_college_f_Indiana_IN.html" TargetMode="External"/><Relationship Id="rId411" Type="http://schemas.openxmlformats.org/officeDocument/2006/relationships/hyperlink" Target="https://xc.tfrrs.org/athletes/7722425.html" TargetMode="External"/><Relationship Id="rId410" Type="http://schemas.openxmlformats.org/officeDocument/2006/relationships/hyperlink" Target="https://www.tfrrs.org/teams/xc/NY_college_f_Iona.html" TargetMode="External"/><Relationship Id="rId206" Type="http://schemas.openxmlformats.org/officeDocument/2006/relationships/hyperlink" Target="https://www.tfrrs.org/teams/xc/MS_college_f_Mississippi.html" TargetMode="External"/><Relationship Id="rId327" Type="http://schemas.openxmlformats.org/officeDocument/2006/relationships/hyperlink" Target="https://xc.tfrrs.org/athletes/7699132.html" TargetMode="External"/><Relationship Id="rId448" Type="http://schemas.openxmlformats.org/officeDocument/2006/relationships/hyperlink" Target="https://www.tfrrs.org/teams/xc/CO_college_f_Colorado_St.html" TargetMode="External"/><Relationship Id="rId205" Type="http://schemas.openxmlformats.org/officeDocument/2006/relationships/hyperlink" Target="https://xc.tfrrs.org/athletes/7699509.html" TargetMode="External"/><Relationship Id="rId326" Type="http://schemas.openxmlformats.org/officeDocument/2006/relationships/hyperlink" Target="https://www.tfrrs.org/teams/xc/IL_college_f_Illinois.html" TargetMode="External"/><Relationship Id="rId447" Type="http://schemas.openxmlformats.org/officeDocument/2006/relationships/hyperlink" Target="https://xc.tfrrs.org/athletes/7380478.html" TargetMode="External"/><Relationship Id="rId204" Type="http://schemas.openxmlformats.org/officeDocument/2006/relationships/hyperlink" Target="https://www.tfrrs.org/teams/xc/CO_college_f_Colorado.html" TargetMode="External"/><Relationship Id="rId325" Type="http://schemas.openxmlformats.org/officeDocument/2006/relationships/hyperlink" Target="https://xc.tfrrs.org/athletes/6418358.html" TargetMode="External"/><Relationship Id="rId446" Type="http://schemas.openxmlformats.org/officeDocument/2006/relationships/hyperlink" Target="https://www.tfrrs.org/teams/xc/OR_college_f_Oregon_State.html" TargetMode="External"/><Relationship Id="rId203" Type="http://schemas.openxmlformats.org/officeDocument/2006/relationships/hyperlink" Target="https://xc.tfrrs.org/athletes/7392925.html" TargetMode="External"/><Relationship Id="rId324" Type="http://schemas.openxmlformats.org/officeDocument/2006/relationships/hyperlink" Target="https://www.tfrrs.org/teams/xc/WA_college_f_Washington.html" TargetMode="External"/><Relationship Id="rId445" Type="http://schemas.openxmlformats.org/officeDocument/2006/relationships/hyperlink" Target="https://xc.tfrrs.org/athletes/6870153.html" TargetMode="External"/><Relationship Id="rId209" Type="http://schemas.openxmlformats.org/officeDocument/2006/relationships/hyperlink" Target="https://xc.tfrrs.org/athletes/7697354.html" TargetMode="External"/><Relationship Id="rId208" Type="http://schemas.openxmlformats.org/officeDocument/2006/relationships/hyperlink" Target="https://www.tfrrs.org/teams/xc/MN_college_f_Minnesota.html" TargetMode="External"/><Relationship Id="rId329" Type="http://schemas.openxmlformats.org/officeDocument/2006/relationships/hyperlink" Target="https://xc.tfrrs.org/athletes/6900315.html" TargetMode="External"/><Relationship Id="rId207" Type="http://schemas.openxmlformats.org/officeDocument/2006/relationships/hyperlink" Target="https://xc.tfrrs.org/athletes/5956173.html" TargetMode="External"/><Relationship Id="rId328" Type="http://schemas.openxmlformats.org/officeDocument/2006/relationships/hyperlink" Target="https://www.tfrrs.org/teams/xc/AR_college_f_Arkansas.html" TargetMode="External"/><Relationship Id="rId449" Type="http://schemas.openxmlformats.org/officeDocument/2006/relationships/hyperlink" Target="https://xc.tfrrs.org/athletes/7735960.html" TargetMode="External"/><Relationship Id="rId440" Type="http://schemas.openxmlformats.org/officeDocument/2006/relationships/hyperlink" Target="https://www.tfrrs.org/teams/xc/IA_college_f_Iowa_State.html" TargetMode="External"/><Relationship Id="rId202" Type="http://schemas.openxmlformats.org/officeDocument/2006/relationships/hyperlink" Target="https://www.tfrrs.org/teams/xc/VA_college_f_Liberty.html" TargetMode="External"/><Relationship Id="rId323" Type="http://schemas.openxmlformats.org/officeDocument/2006/relationships/hyperlink" Target="https://xc.tfrrs.org/athletes/6427850.html" TargetMode="External"/><Relationship Id="rId444" Type="http://schemas.openxmlformats.org/officeDocument/2006/relationships/hyperlink" Target="https://www.tfrrs.org/teams/xc/IN_college_f_Indiana_IN.html" TargetMode="External"/><Relationship Id="rId201" Type="http://schemas.openxmlformats.org/officeDocument/2006/relationships/hyperlink" Target="https://xc.tfrrs.org/athletes/6904393.html" TargetMode="External"/><Relationship Id="rId322" Type="http://schemas.openxmlformats.org/officeDocument/2006/relationships/hyperlink" Target="https://www.tfrrs.org/teams/xc/NC_college_f_North_Carolina_St.html" TargetMode="External"/><Relationship Id="rId443" Type="http://schemas.openxmlformats.org/officeDocument/2006/relationships/hyperlink" Target="https://xc.tfrrs.org/athletes/6876666.html" TargetMode="External"/><Relationship Id="rId200" Type="http://schemas.openxmlformats.org/officeDocument/2006/relationships/hyperlink" Target="https://www.tfrrs.org/teams/xc/SC_college_f_Furman.html" TargetMode="External"/><Relationship Id="rId321" Type="http://schemas.openxmlformats.org/officeDocument/2006/relationships/hyperlink" Target="https://xc.tfrrs.org/athletes/6876388.html" TargetMode="External"/><Relationship Id="rId442" Type="http://schemas.openxmlformats.org/officeDocument/2006/relationships/hyperlink" Target="https://www.tfrrs.org/teams/xc/NC_college_f_Duke.html" TargetMode="External"/><Relationship Id="rId320" Type="http://schemas.openxmlformats.org/officeDocument/2006/relationships/hyperlink" Target="https://www.tfrrs.org/teams/xc/FL_college_f_Florida_State.html" TargetMode="External"/><Relationship Id="rId441" Type="http://schemas.openxmlformats.org/officeDocument/2006/relationships/hyperlink" Target="https://xc.tfrrs.org/athletes/7465506.html" TargetMode="External"/><Relationship Id="rId316" Type="http://schemas.openxmlformats.org/officeDocument/2006/relationships/hyperlink" Target="https://www.tfrrs.org/teams/xc/CA_college_f_San_Francisco.html" TargetMode="External"/><Relationship Id="rId437" Type="http://schemas.openxmlformats.org/officeDocument/2006/relationships/hyperlink" Target="https://xc.tfrrs.org/athletes/6420990.html" TargetMode="External"/><Relationship Id="rId315" Type="http://schemas.openxmlformats.org/officeDocument/2006/relationships/hyperlink" Target="https://xc.tfrrs.org/athletes/7389577.html" TargetMode="External"/><Relationship Id="rId436" Type="http://schemas.openxmlformats.org/officeDocument/2006/relationships/hyperlink" Target="https://www.tfrrs.org/teams/xc/VA_college_f_Liberty.html" TargetMode="External"/><Relationship Id="rId314" Type="http://schemas.openxmlformats.org/officeDocument/2006/relationships/hyperlink" Target="https://www.tfrrs.org/teams/xc/WA_college_f_Washington_St.html" TargetMode="External"/><Relationship Id="rId435" Type="http://schemas.openxmlformats.org/officeDocument/2006/relationships/hyperlink" Target="https://xc.tfrrs.org/athletes/7722424.html" TargetMode="External"/><Relationship Id="rId313" Type="http://schemas.openxmlformats.org/officeDocument/2006/relationships/hyperlink" Target="https://xc.tfrrs.org/athletes/7433944.html" TargetMode="External"/><Relationship Id="rId434" Type="http://schemas.openxmlformats.org/officeDocument/2006/relationships/hyperlink" Target="https://www.tfrrs.org/teams/xc/OR_college_f_Portland.html" TargetMode="External"/><Relationship Id="rId319" Type="http://schemas.openxmlformats.org/officeDocument/2006/relationships/hyperlink" Target="https://xc.tfrrs.org/athletes/7699387.html" TargetMode="External"/><Relationship Id="rId318" Type="http://schemas.openxmlformats.org/officeDocument/2006/relationships/hyperlink" Target="https://www.tfrrs.org/teams/xc/KS_college_f_Wichita_State.html" TargetMode="External"/><Relationship Id="rId439" Type="http://schemas.openxmlformats.org/officeDocument/2006/relationships/hyperlink" Target="https://xc.tfrrs.org/athletes/7366919.html" TargetMode="External"/><Relationship Id="rId317" Type="http://schemas.openxmlformats.org/officeDocument/2006/relationships/hyperlink" Target="https://xc.tfrrs.org/athletes/6139226.html" TargetMode="External"/><Relationship Id="rId438" Type="http://schemas.openxmlformats.org/officeDocument/2006/relationships/hyperlink" Target="https://www.tfrrs.org/teams/xc/NC_college_f_Duke.html" TargetMode="External"/><Relationship Id="rId312" Type="http://schemas.openxmlformats.org/officeDocument/2006/relationships/hyperlink" Target="https://www.tfrrs.org/teams/xc/MI_college_f_Michigan_State.html" TargetMode="External"/><Relationship Id="rId433" Type="http://schemas.openxmlformats.org/officeDocument/2006/relationships/hyperlink" Target="https://xc.tfrrs.org/athletes/7372511.html" TargetMode="External"/><Relationship Id="rId311" Type="http://schemas.openxmlformats.org/officeDocument/2006/relationships/hyperlink" Target="https://xc.tfrrs.org/athletes/7270390.html" TargetMode="External"/><Relationship Id="rId432" Type="http://schemas.openxmlformats.org/officeDocument/2006/relationships/hyperlink" Target="https://www.tfrrs.org/teams/xc/VA_college_f_Liberty.html" TargetMode="External"/><Relationship Id="rId310" Type="http://schemas.openxmlformats.org/officeDocument/2006/relationships/hyperlink" Target="https://www.tfrrs.org/teams/xc/NM_college_f_New_Mexico.html" TargetMode="External"/><Relationship Id="rId431" Type="http://schemas.openxmlformats.org/officeDocument/2006/relationships/hyperlink" Target="https://xc.tfrrs.org/athletes/7395222.html" TargetMode="External"/><Relationship Id="rId430" Type="http://schemas.openxmlformats.org/officeDocument/2006/relationships/hyperlink" Target="https://www.tfrrs.org/teams/xc/KY_college_f_Eastern_Kentucky.html" TargetMode="External"/></Relationships>
</file>

<file path=xl/worksheets/_rels/sheet3.xml.rels><?xml version="1.0" encoding="UTF-8" standalone="yes"?><Relationships xmlns="http://schemas.openxmlformats.org/package/2006/relationships"><Relationship Id="rId190" Type="http://schemas.openxmlformats.org/officeDocument/2006/relationships/hyperlink" Target="https://xc.tfrrs.org/athletes/6876758.html" TargetMode="External"/><Relationship Id="rId194" Type="http://schemas.openxmlformats.org/officeDocument/2006/relationships/hyperlink" Target="https://xc.tfrrs.org/athletes/7687301.html" TargetMode="External"/><Relationship Id="rId193" Type="http://schemas.openxmlformats.org/officeDocument/2006/relationships/hyperlink" Target="https://www.tfrrs.org/teams/xc/GA_college_f_Georgia_Tech.html" TargetMode="External"/><Relationship Id="rId192" Type="http://schemas.openxmlformats.org/officeDocument/2006/relationships/hyperlink" Target="https://xc.tfrrs.org/athletes/7687308.html" TargetMode="External"/><Relationship Id="rId191" Type="http://schemas.openxmlformats.org/officeDocument/2006/relationships/hyperlink" Target="https://www.tfrrs.org/teams/xc/GA_college_f_Georgia_Tech.html" TargetMode="External"/><Relationship Id="rId187" Type="http://schemas.openxmlformats.org/officeDocument/2006/relationships/hyperlink" Target="https://www.tfrrs.org/teams/xc/GA_college_f_Georgia_Tech.html" TargetMode="External"/><Relationship Id="rId186" Type="http://schemas.openxmlformats.org/officeDocument/2006/relationships/hyperlink" Target="https://xc.tfrrs.org/athletes/5958350.html" TargetMode="External"/><Relationship Id="rId185" Type="http://schemas.openxmlformats.org/officeDocument/2006/relationships/hyperlink" Target="https://www.tfrrs.org/teams/xc/GA_college_f_Georgia_Tech.html" TargetMode="External"/><Relationship Id="rId184" Type="http://schemas.openxmlformats.org/officeDocument/2006/relationships/hyperlink" Target="https://xc.tfrrs.org/athletes/6423486.html" TargetMode="External"/><Relationship Id="rId189" Type="http://schemas.openxmlformats.org/officeDocument/2006/relationships/hyperlink" Target="https://www.tfrrs.org/teams/xc/GA_college_f_Georgia_Tech.html" TargetMode="External"/><Relationship Id="rId188" Type="http://schemas.openxmlformats.org/officeDocument/2006/relationships/hyperlink" Target="https://xc.tfrrs.org/athletes/6876757.html" TargetMode="External"/><Relationship Id="rId183" Type="http://schemas.openxmlformats.org/officeDocument/2006/relationships/hyperlink" Target="https://www.tfrrs.org/teams/xc/GA_college_f_Georgia_Tech.html" TargetMode="External"/><Relationship Id="rId182" Type="http://schemas.openxmlformats.org/officeDocument/2006/relationships/hyperlink" Target="https://xc.tfrrs.org/athletes/6423485.html" TargetMode="External"/><Relationship Id="rId181" Type="http://schemas.openxmlformats.org/officeDocument/2006/relationships/hyperlink" Target="https://www.tfrrs.org/teams/xc/DC_college_f_Georgetown_DC.html" TargetMode="External"/><Relationship Id="rId180" Type="http://schemas.openxmlformats.org/officeDocument/2006/relationships/hyperlink" Target="https://xc.tfrrs.org/athletes/5958966.html" TargetMode="External"/><Relationship Id="rId176" Type="http://schemas.openxmlformats.org/officeDocument/2006/relationships/hyperlink" Target="https://xc.tfrrs.org/athletes/6877200.html" TargetMode="External"/><Relationship Id="rId297" Type="http://schemas.openxmlformats.org/officeDocument/2006/relationships/hyperlink" Target="https://www.tfrrs.org/teams/xc/MN_college_f_Minnesota.html" TargetMode="External"/><Relationship Id="rId175" Type="http://schemas.openxmlformats.org/officeDocument/2006/relationships/hyperlink" Target="https://www.tfrrs.org/teams/xc/DC_college_f_Georgetown_DC.html" TargetMode="External"/><Relationship Id="rId296" Type="http://schemas.openxmlformats.org/officeDocument/2006/relationships/hyperlink" Target="https://xc.tfrrs.org/athletes/6419766.html" TargetMode="External"/><Relationship Id="rId174" Type="http://schemas.openxmlformats.org/officeDocument/2006/relationships/hyperlink" Target="https://xc.tfrrs.org/athletes/6877201.html" TargetMode="External"/><Relationship Id="rId295" Type="http://schemas.openxmlformats.org/officeDocument/2006/relationships/hyperlink" Target="https://www.tfrrs.org/teams/xc/MN_college_f_Minnesota.html" TargetMode="External"/><Relationship Id="rId173" Type="http://schemas.openxmlformats.org/officeDocument/2006/relationships/hyperlink" Target="https://www.tfrrs.org/teams/xc/DC_college_f_Georgetown_DC.html" TargetMode="External"/><Relationship Id="rId294" Type="http://schemas.openxmlformats.org/officeDocument/2006/relationships/hyperlink" Target="https://xc.tfrrs.org/athletes/6419770.html" TargetMode="External"/><Relationship Id="rId179" Type="http://schemas.openxmlformats.org/officeDocument/2006/relationships/hyperlink" Target="https://www.tfrrs.org/teams/xc/DC_college_f_Georgetown_DC.html" TargetMode="External"/><Relationship Id="rId178" Type="http://schemas.openxmlformats.org/officeDocument/2006/relationships/hyperlink" Target="https://xc.tfrrs.org/athletes/7726456.html" TargetMode="External"/><Relationship Id="rId299" Type="http://schemas.openxmlformats.org/officeDocument/2006/relationships/hyperlink" Target="https://www.tfrrs.org/teams/xc/MN_college_f_Minnesota.html" TargetMode="External"/><Relationship Id="rId177" Type="http://schemas.openxmlformats.org/officeDocument/2006/relationships/hyperlink" Target="https://www.tfrrs.org/teams/xc/DC_college_f_Georgetown_DC.html" TargetMode="External"/><Relationship Id="rId298" Type="http://schemas.openxmlformats.org/officeDocument/2006/relationships/hyperlink" Target="https://xc.tfrrs.org/athletes/6419769.html" TargetMode="External"/><Relationship Id="rId198" Type="http://schemas.openxmlformats.org/officeDocument/2006/relationships/hyperlink" Target="https://xc.tfrrs.org/athletes/6438436.html" TargetMode="External"/><Relationship Id="rId197" Type="http://schemas.openxmlformats.org/officeDocument/2006/relationships/hyperlink" Target="https://www.tfrrs.org/teams/xc/WA_college_f_Gonzaga.html" TargetMode="External"/><Relationship Id="rId196" Type="http://schemas.openxmlformats.org/officeDocument/2006/relationships/hyperlink" Target="https://xc.tfrrs.org/athletes/7738900.html" TargetMode="External"/><Relationship Id="rId195" Type="http://schemas.openxmlformats.org/officeDocument/2006/relationships/hyperlink" Target="https://www.tfrrs.org/teams/xc/GA_college_f_Georgia_Tech.html" TargetMode="External"/><Relationship Id="rId199" Type="http://schemas.openxmlformats.org/officeDocument/2006/relationships/hyperlink" Target="https://www.tfrrs.org/teams/xc/NC_college_f_High_Point.html" TargetMode="External"/><Relationship Id="rId150" Type="http://schemas.openxmlformats.org/officeDocument/2006/relationships/hyperlink" Target="https://xc.tfrrs.org/athletes/7371408.html" TargetMode="External"/><Relationship Id="rId271" Type="http://schemas.openxmlformats.org/officeDocument/2006/relationships/hyperlink" Target="https://www.tfrrs.org/teams/xc/MI_college_f_Michigan.html" TargetMode="External"/><Relationship Id="rId392" Type="http://schemas.openxmlformats.org/officeDocument/2006/relationships/hyperlink" Target="https://xc.tfrrs.org/athletes/7367325.html" TargetMode="External"/><Relationship Id="rId270" Type="http://schemas.openxmlformats.org/officeDocument/2006/relationships/hyperlink" Target="https://xc.tfrrs.org/athletes/6436291.html" TargetMode="External"/><Relationship Id="rId391" Type="http://schemas.openxmlformats.org/officeDocument/2006/relationships/hyperlink" Target="https://www.tfrrs.org/teams/xc/MS_college_f_Mississippi.html" TargetMode="External"/><Relationship Id="rId390" Type="http://schemas.openxmlformats.org/officeDocument/2006/relationships/hyperlink" Target="https://xc.tfrrs.org/athletes/6129941.html" TargetMode="External"/><Relationship Id="rId1" Type="http://schemas.openxmlformats.org/officeDocument/2006/relationships/hyperlink" Target="https://xc.tfrrs.org/athletes/7402679.html" TargetMode="External"/><Relationship Id="rId2" Type="http://schemas.openxmlformats.org/officeDocument/2006/relationships/hyperlink" Target="https://www.tfrrs.org/teams/xc/TX_college_f_Abilene_Christian.html" TargetMode="External"/><Relationship Id="rId3" Type="http://schemas.openxmlformats.org/officeDocument/2006/relationships/hyperlink" Target="https://xc.tfrrs.org/athletes/6537508.html" TargetMode="External"/><Relationship Id="rId149" Type="http://schemas.openxmlformats.org/officeDocument/2006/relationships/hyperlink" Target="https://www.tfrrs.org/teams/xc/FL_college_f_Florida_State.html" TargetMode="External"/><Relationship Id="rId4" Type="http://schemas.openxmlformats.org/officeDocument/2006/relationships/hyperlink" Target="https://www.tfrrs.org/teams/xc/CO_college_f_Air_Force.html" TargetMode="External"/><Relationship Id="rId148" Type="http://schemas.openxmlformats.org/officeDocument/2006/relationships/hyperlink" Target="https://xc.tfrrs.org/athletes/6444243.html" TargetMode="External"/><Relationship Id="rId269" Type="http://schemas.openxmlformats.org/officeDocument/2006/relationships/hyperlink" Target="https://www.tfrrs.org/teams/xc/MI_college_f_Michigan.html" TargetMode="External"/><Relationship Id="rId9" Type="http://schemas.openxmlformats.org/officeDocument/2006/relationships/hyperlink" Target="https://xc.tfrrs.org/athletes/6436596.html" TargetMode="External"/><Relationship Id="rId143" Type="http://schemas.openxmlformats.org/officeDocument/2006/relationships/hyperlink" Target="https://www.tfrrs.org/teams/xc/FL_college_f_Florida_State.html" TargetMode="External"/><Relationship Id="rId264" Type="http://schemas.openxmlformats.org/officeDocument/2006/relationships/hyperlink" Target="https://xc.tfrrs.org/athletes/7380146.html" TargetMode="External"/><Relationship Id="rId385" Type="http://schemas.openxmlformats.org/officeDocument/2006/relationships/hyperlink" Target="https://www.tfrrs.org/teams/xc/MS_college_f_Mississippi.html" TargetMode="External"/><Relationship Id="rId142" Type="http://schemas.openxmlformats.org/officeDocument/2006/relationships/hyperlink" Target="https://xc.tfrrs.org/athletes/6444256.html" TargetMode="External"/><Relationship Id="rId263" Type="http://schemas.openxmlformats.org/officeDocument/2006/relationships/hyperlink" Target="https://www.tfrrs.org/teams/xc/IL_college_f_Loyola_IL.html" TargetMode="External"/><Relationship Id="rId384" Type="http://schemas.openxmlformats.org/officeDocument/2006/relationships/hyperlink" Target="https://xc.tfrrs.org/athletes/7387419.html" TargetMode="External"/><Relationship Id="rId141" Type="http://schemas.openxmlformats.org/officeDocument/2006/relationships/hyperlink" Target="https://www.tfrrs.org/teams/xc/FL_college_f_Florida_State.html" TargetMode="External"/><Relationship Id="rId262" Type="http://schemas.openxmlformats.org/officeDocument/2006/relationships/hyperlink" Target="https://xc.tfrrs.org/athletes/6917041.html" TargetMode="External"/><Relationship Id="rId383" Type="http://schemas.openxmlformats.org/officeDocument/2006/relationships/hyperlink" Target="https://www.tfrrs.org/teams/xc/OK_college_f_Oklahoma_State.html" TargetMode="External"/><Relationship Id="rId140" Type="http://schemas.openxmlformats.org/officeDocument/2006/relationships/hyperlink" Target="https://xc.tfrrs.org/athletes/7371410.html" TargetMode="External"/><Relationship Id="rId261" Type="http://schemas.openxmlformats.org/officeDocument/2006/relationships/hyperlink" Target="https://www.tfrrs.org/teams/xc/TN_college_f_Lipscomb.html" TargetMode="External"/><Relationship Id="rId382" Type="http://schemas.openxmlformats.org/officeDocument/2006/relationships/hyperlink" Target="https://xc.tfrrs.org/athletes/7692579.html" TargetMode="External"/><Relationship Id="rId5" Type="http://schemas.openxmlformats.org/officeDocument/2006/relationships/hyperlink" Target="https://xc.tfrrs.org/athletes/6897919.html" TargetMode="External"/><Relationship Id="rId147" Type="http://schemas.openxmlformats.org/officeDocument/2006/relationships/hyperlink" Target="https://www.tfrrs.org/teams/xc/FL_college_f_Florida_State.html" TargetMode="External"/><Relationship Id="rId268" Type="http://schemas.openxmlformats.org/officeDocument/2006/relationships/hyperlink" Target="https://xc.tfrrs.org/athletes/7380148.html" TargetMode="External"/><Relationship Id="rId389" Type="http://schemas.openxmlformats.org/officeDocument/2006/relationships/hyperlink" Target="https://www.tfrrs.org/teams/xc/MS_college_f_Mississippi.html" TargetMode="External"/><Relationship Id="rId6" Type="http://schemas.openxmlformats.org/officeDocument/2006/relationships/hyperlink" Target="https://www.tfrrs.org/teams/xc/AL_college_f_Alabama.html" TargetMode="External"/><Relationship Id="rId146" Type="http://schemas.openxmlformats.org/officeDocument/2006/relationships/hyperlink" Target="https://xc.tfrrs.org/athletes/7699387.html" TargetMode="External"/><Relationship Id="rId267" Type="http://schemas.openxmlformats.org/officeDocument/2006/relationships/hyperlink" Target="https://www.tfrrs.org/teams/xc/MI_college_f_Michigan.html" TargetMode="External"/><Relationship Id="rId388" Type="http://schemas.openxmlformats.org/officeDocument/2006/relationships/hyperlink" Target="https://xc.tfrrs.org/athletes/6443352.html" TargetMode="External"/><Relationship Id="rId7" Type="http://schemas.openxmlformats.org/officeDocument/2006/relationships/hyperlink" Target="https://xc.tfrrs.org/athletes/6897921.html" TargetMode="External"/><Relationship Id="rId145" Type="http://schemas.openxmlformats.org/officeDocument/2006/relationships/hyperlink" Target="https://www.tfrrs.org/teams/xc/FL_college_f_Florida_State.html" TargetMode="External"/><Relationship Id="rId266" Type="http://schemas.openxmlformats.org/officeDocument/2006/relationships/hyperlink" Target="https://xc.tfrrs.org/athletes/7380147.html" TargetMode="External"/><Relationship Id="rId387" Type="http://schemas.openxmlformats.org/officeDocument/2006/relationships/hyperlink" Target="https://www.tfrrs.org/teams/xc/MS_college_f_Mississippi.html" TargetMode="External"/><Relationship Id="rId8" Type="http://schemas.openxmlformats.org/officeDocument/2006/relationships/hyperlink" Target="https://www.tfrrs.org/teams/xc/AL_college_f_Alabama.html" TargetMode="External"/><Relationship Id="rId144" Type="http://schemas.openxmlformats.org/officeDocument/2006/relationships/hyperlink" Target="https://xc.tfrrs.org/athletes/6444238.html" TargetMode="External"/><Relationship Id="rId265" Type="http://schemas.openxmlformats.org/officeDocument/2006/relationships/hyperlink" Target="https://www.tfrrs.org/teams/xc/MI_college_f_Michigan.html" TargetMode="External"/><Relationship Id="rId386" Type="http://schemas.openxmlformats.org/officeDocument/2006/relationships/hyperlink" Target="https://xc.tfrrs.org/athletes/7387418.html" TargetMode="External"/><Relationship Id="rId260" Type="http://schemas.openxmlformats.org/officeDocument/2006/relationships/hyperlink" Target="https://xc.tfrrs.org/athletes/5983059.html" TargetMode="External"/><Relationship Id="rId381" Type="http://schemas.openxmlformats.org/officeDocument/2006/relationships/hyperlink" Target="https://www.tfrrs.org/teams/xc/OK_college_f_Oklahoma_State.html" TargetMode="External"/><Relationship Id="rId380" Type="http://schemas.openxmlformats.org/officeDocument/2006/relationships/hyperlink" Target="https://xc.tfrrs.org/athletes/7519572.html" TargetMode="External"/><Relationship Id="rId139" Type="http://schemas.openxmlformats.org/officeDocument/2006/relationships/hyperlink" Target="https://www.tfrrs.org/teams/xc/FL_college_f_Florida_State.html" TargetMode="External"/><Relationship Id="rId138" Type="http://schemas.openxmlformats.org/officeDocument/2006/relationships/hyperlink" Target="https://xc.tfrrs.org/athletes/6444260.html" TargetMode="External"/><Relationship Id="rId259" Type="http://schemas.openxmlformats.org/officeDocument/2006/relationships/hyperlink" Target="https://www.tfrrs.org/teams/xc/VA_college_f_Liberty.html" TargetMode="External"/><Relationship Id="rId137" Type="http://schemas.openxmlformats.org/officeDocument/2006/relationships/hyperlink" Target="https://www.tfrrs.org/teams/xc/NC_college_f_Elon.html" TargetMode="External"/><Relationship Id="rId258" Type="http://schemas.openxmlformats.org/officeDocument/2006/relationships/hyperlink" Target="https://xc.tfrrs.org/athletes/6904391.html" TargetMode="External"/><Relationship Id="rId379" Type="http://schemas.openxmlformats.org/officeDocument/2006/relationships/hyperlink" Target="https://www.tfrrs.org/teams/xc/OK_college_f_Oklahoma_State.html" TargetMode="External"/><Relationship Id="rId132" Type="http://schemas.openxmlformats.org/officeDocument/2006/relationships/hyperlink" Target="https://xc.tfrrs.org/athletes/6419378.html" TargetMode="External"/><Relationship Id="rId253" Type="http://schemas.openxmlformats.org/officeDocument/2006/relationships/hyperlink" Target="https://www.tfrrs.org/teams/xc/VA_college_f_Liberty.html" TargetMode="External"/><Relationship Id="rId374" Type="http://schemas.openxmlformats.org/officeDocument/2006/relationships/hyperlink" Target="https://xc.tfrrs.org/athletes/7389217.html" TargetMode="External"/><Relationship Id="rId495" Type="http://schemas.openxmlformats.org/officeDocument/2006/relationships/hyperlink" Target="https://www.tfrrs.org/teams/xc/PA_college_f_Villanova.html" TargetMode="External"/><Relationship Id="rId131" Type="http://schemas.openxmlformats.org/officeDocument/2006/relationships/hyperlink" Target="https://www.tfrrs.org/teams/xc/NC_college_f_Duke.html" TargetMode="External"/><Relationship Id="rId252" Type="http://schemas.openxmlformats.org/officeDocument/2006/relationships/hyperlink" Target="https://xc.tfrrs.org/athletes/7722425.html" TargetMode="External"/><Relationship Id="rId373" Type="http://schemas.openxmlformats.org/officeDocument/2006/relationships/hyperlink" Target="https://www.tfrrs.org/teams/xc/OK_college_f_Oklahoma_State.html" TargetMode="External"/><Relationship Id="rId494" Type="http://schemas.openxmlformats.org/officeDocument/2006/relationships/hyperlink" Target="https://xc.tfrrs.org/athletes/6874631.html" TargetMode="External"/><Relationship Id="rId130" Type="http://schemas.openxmlformats.org/officeDocument/2006/relationships/hyperlink" Target="https://xc.tfrrs.org/athletes/7704794.html" TargetMode="External"/><Relationship Id="rId251" Type="http://schemas.openxmlformats.org/officeDocument/2006/relationships/hyperlink" Target="https://www.tfrrs.org/teams/xc/VA_college_f_Liberty.html" TargetMode="External"/><Relationship Id="rId372" Type="http://schemas.openxmlformats.org/officeDocument/2006/relationships/hyperlink" Target="https://xc.tfrrs.org/athletes/6911493.html" TargetMode="External"/><Relationship Id="rId493" Type="http://schemas.openxmlformats.org/officeDocument/2006/relationships/hyperlink" Target="https://www.tfrrs.org/teams/xc/UT_college_f_Utah_Valley.html" TargetMode="External"/><Relationship Id="rId250" Type="http://schemas.openxmlformats.org/officeDocument/2006/relationships/hyperlink" Target="https://xc.tfrrs.org/athletes/6444637.html" TargetMode="External"/><Relationship Id="rId371" Type="http://schemas.openxmlformats.org/officeDocument/2006/relationships/hyperlink" Target="https://www.tfrrs.org/teams/xc/OK_college_f_Oklahoma_State.html" TargetMode="External"/><Relationship Id="rId492" Type="http://schemas.openxmlformats.org/officeDocument/2006/relationships/hyperlink" Target="https://xc.tfrrs.org/athletes/6900315.html" TargetMode="External"/><Relationship Id="rId136" Type="http://schemas.openxmlformats.org/officeDocument/2006/relationships/hyperlink" Target="https://xc.tfrrs.org/athletes/7383920.html" TargetMode="External"/><Relationship Id="rId257" Type="http://schemas.openxmlformats.org/officeDocument/2006/relationships/hyperlink" Target="https://www.tfrrs.org/teams/xc/VA_college_f_Liberty.html" TargetMode="External"/><Relationship Id="rId378" Type="http://schemas.openxmlformats.org/officeDocument/2006/relationships/hyperlink" Target="https://xc.tfrrs.org/athletes/7692575.html" TargetMode="External"/><Relationship Id="rId499" Type="http://schemas.openxmlformats.org/officeDocument/2006/relationships/hyperlink" Target="https://www.tfrrs.org/teams/xc/WA_college_f_Washington.html" TargetMode="External"/><Relationship Id="rId135" Type="http://schemas.openxmlformats.org/officeDocument/2006/relationships/hyperlink" Target="https://www.tfrrs.org/teams/xc/KY_college_f_Eastern_Kentucky.html" TargetMode="External"/><Relationship Id="rId256" Type="http://schemas.openxmlformats.org/officeDocument/2006/relationships/hyperlink" Target="https://xc.tfrrs.org/athletes/7722424.html" TargetMode="External"/><Relationship Id="rId377" Type="http://schemas.openxmlformats.org/officeDocument/2006/relationships/hyperlink" Target="https://www.tfrrs.org/teams/xc/OK_college_f_Oklahoma_State.html" TargetMode="External"/><Relationship Id="rId498" Type="http://schemas.openxmlformats.org/officeDocument/2006/relationships/hyperlink" Target="https://xc.tfrrs.org/athletes/7480903.html" TargetMode="External"/><Relationship Id="rId134" Type="http://schemas.openxmlformats.org/officeDocument/2006/relationships/hyperlink" Target="https://xc.tfrrs.org/athletes/7374015.html" TargetMode="External"/><Relationship Id="rId255" Type="http://schemas.openxmlformats.org/officeDocument/2006/relationships/hyperlink" Target="https://www.tfrrs.org/teams/xc/VA_college_f_Liberty.html" TargetMode="External"/><Relationship Id="rId376" Type="http://schemas.openxmlformats.org/officeDocument/2006/relationships/hyperlink" Target="https://xc.tfrrs.org/athletes/7389214.html" TargetMode="External"/><Relationship Id="rId497" Type="http://schemas.openxmlformats.org/officeDocument/2006/relationships/hyperlink" Target="https://www.tfrrs.org/teams/xc/WA_college_f_Washington.html" TargetMode="External"/><Relationship Id="rId133" Type="http://schemas.openxmlformats.org/officeDocument/2006/relationships/hyperlink" Target="https://www.tfrrs.org/teams/xc/TN_college_f_East_Tenn_St.html" TargetMode="External"/><Relationship Id="rId254" Type="http://schemas.openxmlformats.org/officeDocument/2006/relationships/hyperlink" Target="https://xc.tfrrs.org/athletes/7395222.html" TargetMode="External"/><Relationship Id="rId375" Type="http://schemas.openxmlformats.org/officeDocument/2006/relationships/hyperlink" Target="https://www.tfrrs.org/teams/xc/OK_college_f_Oklahoma_State.html" TargetMode="External"/><Relationship Id="rId496" Type="http://schemas.openxmlformats.org/officeDocument/2006/relationships/hyperlink" Target="https://xc.tfrrs.org/athletes/7730042.html" TargetMode="External"/><Relationship Id="rId172" Type="http://schemas.openxmlformats.org/officeDocument/2006/relationships/hyperlink" Target="https://xc.tfrrs.org/athletes/7373047.html" TargetMode="External"/><Relationship Id="rId293" Type="http://schemas.openxmlformats.org/officeDocument/2006/relationships/hyperlink" Target="https://www.tfrrs.org/teams/xc/WI_college_f_Milwaukee.html" TargetMode="External"/><Relationship Id="rId171" Type="http://schemas.openxmlformats.org/officeDocument/2006/relationships/hyperlink" Target="https://www.tfrrs.org/teams/xc/DC_college_f_Georgetown_DC.html" TargetMode="External"/><Relationship Id="rId292" Type="http://schemas.openxmlformats.org/officeDocument/2006/relationships/hyperlink" Target="https://xc.tfrrs.org/athletes/6429398.html" TargetMode="External"/><Relationship Id="rId170" Type="http://schemas.openxmlformats.org/officeDocument/2006/relationships/hyperlink" Target="https://xc.tfrrs.org/athletes/7373046.html" TargetMode="External"/><Relationship Id="rId291" Type="http://schemas.openxmlformats.org/officeDocument/2006/relationships/hyperlink" Target="https://www.tfrrs.org/teams/xc/MI_college_f_Michigan_State.html" TargetMode="External"/><Relationship Id="rId290" Type="http://schemas.openxmlformats.org/officeDocument/2006/relationships/hyperlink" Target="https://xc.tfrrs.org/athletes/7720142.html" TargetMode="External"/><Relationship Id="rId165" Type="http://schemas.openxmlformats.org/officeDocument/2006/relationships/hyperlink" Target="https://www.tfrrs.org/teams/xc/SC_college_f_Furman.html" TargetMode="External"/><Relationship Id="rId286" Type="http://schemas.openxmlformats.org/officeDocument/2006/relationships/hyperlink" Target="https://xc.tfrrs.org/athletes/6455158.html" TargetMode="External"/><Relationship Id="rId164" Type="http://schemas.openxmlformats.org/officeDocument/2006/relationships/hyperlink" Target="https://xc.tfrrs.org/athletes/7717263.html" TargetMode="External"/><Relationship Id="rId285" Type="http://schemas.openxmlformats.org/officeDocument/2006/relationships/hyperlink" Target="https://www.tfrrs.org/teams/xc/MI_college_f_Michigan_State.html" TargetMode="External"/><Relationship Id="rId163" Type="http://schemas.openxmlformats.org/officeDocument/2006/relationships/hyperlink" Target="https://www.tfrrs.org/teams/xc/SC_college_f_Furman.html" TargetMode="External"/><Relationship Id="rId284" Type="http://schemas.openxmlformats.org/officeDocument/2006/relationships/hyperlink" Target="https://xc.tfrrs.org/athletes/5576627.html" TargetMode="External"/><Relationship Id="rId162" Type="http://schemas.openxmlformats.org/officeDocument/2006/relationships/hyperlink" Target="https://xc.tfrrs.org/athletes/7717266.html" TargetMode="External"/><Relationship Id="rId283" Type="http://schemas.openxmlformats.org/officeDocument/2006/relationships/hyperlink" Target="https://www.tfrrs.org/teams/xc/MI_college_f_Michigan_State.html" TargetMode="External"/><Relationship Id="rId169" Type="http://schemas.openxmlformats.org/officeDocument/2006/relationships/hyperlink" Target="https://www.tfrrs.org/teams/xc/DC_college_f_Georgetown_DC.html" TargetMode="External"/><Relationship Id="rId168" Type="http://schemas.openxmlformats.org/officeDocument/2006/relationships/hyperlink" Target="https://xc.tfrrs.org/athletes/6877202.html" TargetMode="External"/><Relationship Id="rId289" Type="http://schemas.openxmlformats.org/officeDocument/2006/relationships/hyperlink" Target="https://www.tfrrs.org/teams/xc/MI_college_f_Michigan_State.html" TargetMode="External"/><Relationship Id="rId167" Type="http://schemas.openxmlformats.org/officeDocument/2006/relationships/hyperlink" Target="https://www.tfrrs.org/teams/xc/VA_college_f_George_Mason.html" TargetMode="External"/><Relationship Id="rId288" Type="http://schemas.openxmlformats.org/officeDocument/2006/relationships/hyperlink" Target="https://xc.tfrrs.org/athletes/7270390.html" TargetMode="External"/><Relationship Id="rId166" Type="http://schemas.openxmlformats.org/officeDocument/2006/relationships/hyperlink" Target="https://xc.tfrrs.org/athletes/7388771.html" TargetMode="External"/><Relationship Id="rId287" Type="http://schemas.openxmlformats.org/officeDocument/2006/relationships/hyperlink" Target="https://www.tfrrs.org/teams/xc/MI_college_f_Michigan_State.html" TargetMode="External"/><Relationship Id="rId161" Type="http://schemas.openxmlformats.org/officeDocument/2006/relationships/hyperlink" Target="https://www.tfrrs.org/teams/xc/SC_college_f_Furman.html" TargetMode="External"/><Relationship Id="rId282" Type="http://schemas.openxmlformats.org/officeDocument/2006/relationships/hyperlink" Target="https://xc.tfrrs.org/athletes/6455154.html" TargetMode="External"/><Relationship Id="rId160" Type="http://schemas.openxmlformats.org/officeDocument/2006/relationships/hyperlink" Target="https://xc.tfrrs.org/athletes/7364654.html" TargetMode="External"/><Relationship Id="rId281" Type="http://schemas.openxmlformats.org/officeDocument/2006/relationships/hyperlink" Target="https://www.tfrrs.org/teams/xc/MI_college_f_Michigan_State.html" TargetMode="External"/><Relationship Id="rId280" Type="http://schemas.openxmlformats.org/officeDocument/2006/relationships/hyperlink" Target="https://xc.tfrrs.org/athletes/7046390.html" TargetMode="External"/><Relationship Id="rId159" Type="http://schemas.openxmlformats.org/officeDocument/2006/relationships/hyperlink" Target="https://www.tfrrs.org/teams/xc/SC_college_f_Furman.html" TargetMode="External"/><Relationship Id="rId154" Type="http://schemas.openxmlformats.org/officeDocument/2006/relationships/hyperlink" Target="https://xc.tfrrs.org/athletes/7717262.html" TargetMode="External"/><Relationship Id="rId275" Type="http://schemas.openxmlformats.org/officeDocument/2006/relationships/hyperlink" Target="https://www.tfrrs.org/teams/xc/MI_college_f_Michigan.html" TargetMode="External"/><Relationship Id="rId396" Type="http://schemas.openxmlformats.org/officeDocument/2006/relationships/hyperlink" Target="https://xc.tfrrs.org/athletes/6443364.html" TargetMode="External"/><Relationship Id="rId153" Type="http://schemas.openxmlformats.org/officeDocument/2006/relationships/hyperlink" Target="https://www.tfrrs.org/teams/xc/SC_college_f_Furman.html" TargetMode="External"/><Relationship Id="rId274" Type="http://schemas.openxmlformats.org/officeDocument/2006/relationships/hyperlink" Target="https://xc.tfrrs.org/athletes/5976316.html" TargetMode="External"/><Relationship Id="rId395" Type="http://schemas.openxmlformats.org/officeDocument/2006/relationships/hyperlink" Target="https://www.tfrrs.org/teams/xc/MS_college_f_Mississippi.html" TargetMode="External"/><Relationship Id="rId152" Type="http://schemas.openxmlformats.org/officeDocument/2006/relationships/hyperlink" Target="https://xc.tfrrs.org/athletes/7717264.html" TargetMode="External"/><Relationship Id="rId273" Type="http://schemas.openxmlformats.org/officeDocument/2006/relationships/hyperlink" Target="https://www.tfrrs.org/teams/xc/MI_college_f_Michigan.html" TargetMode="External"/><Relationship Id="rId394" Type="http://schemas.openxmlformats.org/officeDocument/2006/relationships/hyperlink" Target="https://xc.tfrrs.org/athletes/7699509.html" TargetMode="External"/><Relationship Id="rId151" Type="http://schemas.openxmlformats.org/officeDocument/2006/relationships/hyperlink" Target="https://www.tfrrs.org/teams/xc/FL_college_f_Florida_State.html" TargetMode="External"/><Relationship Id="rId272" Type="http://schemas.openxmlformats.org/officeDocument/2006/relationships/hyperlink" Target="https://xc.tfrrs.org/athletes/6141701.html" TargetMode="External"/><Relationship Id="rId393" Type="http://schemas.openxmlformats.org/officeDocument/2006/relationships/hyperlink" Target="https://www.tfrrs.org/teams/xc/MS_college_f_Mississippi.html" TargetMode="External"/><Relationship Id="rId158" Type="http://schemas.openxmlformats.org/officeDocument/2006/relationships/hyperlink" Target="https://xc.tfrrs.org/athletes/7717265.html" TargetMode="External"/><Relationship Id="rId279" Type="http://schemas.openxmlformats.org/officeDocument/2006/relationships/hyperlink" Target="https://www.tfrrs.org/teams/xc/MI_college_f_Michigan_State.html" TargetMode="External"/><Relationship Id="rId157" Type="http://schemas.openxmlformats.org/officeDocument/2006/relationships/hyperlink" Target="https://www.tfrrs.org/teams/xc/SC_college_f_Furman.html" TargetMode="External"/><Relationship Id="rId278" Type="http://schemas.openxmlformats.org/officeDocument/2006/relationships/hyperlink" Target="https://xc.tfrrs.org/athletes/6903807.html" TargetMode="External"/><Relationship Id="rId399" Type="http://schemas.openxmlformats.org/officeDocument/2006/relationships/hyperlink" Target="https://www.tfrrs.org/teams/xc/OR_college_f_Oregon_State.html" TargetMode="External"/><Relationship Id="rId156" Type="http://schemas.openxmlformats.org/officeDocument/2006/relationships/hyperlink" Target="https://xc.tfrrs.org/athletes/7717267.html" TargetMode="External"/><Relationship Id="rId277" Type="http://schemas.openxmlformats.org/officeDocument/2006/relationships/hyperlink" Target="https://www.tfrrs.org/teams/xc/MI_college_f_Michigan.html" TargetMode="External"/><Relationship Id="rId398" Type="http://schemas.openxmlformats.org/officeDocument/2006/relationships/hyperlink" Target="https://xc.tfrrs.org/athletes/7687533.html" TargetMode="External"/><Relationship Id="rId155" Type="http://schemas.openxmlformats.org/officeDocument/2006/relationships/hyperlink" Target="https://www.tfrrs.org/teams/xc/SC_college_f_Furman.html" TargetMode="External"/><Relationship Id="rId276" Type="http://schemas.openxmlformats.org/officeDocument/2006/relationships/hyperlink" Target="https://xc.tfrrs.org/athletes/7687412.html" TargetMode="External"/><Relationship Id="rId397" Type="http://schemas.openxmlformats.org/officeDocument/2006/relationships/hyperlink" Target="https://www.tfrrs.org/teams/xc/MS_college_f_Mississippi.html" TargetMode="External"/><Relationship Id="rId40" Type="http://schemas.openxmlformats.org/officeDocument/2006/relationships/hyperlink" Target="https://xc.tfrrs.org/athletes/7388050.html" TargetMode="External"/><Relationship Id="rId42" Type="http://schemas.openxmlformats.org/officeDocument/2006/relationships/hyperlink" Target="https://xc.tfrrs.org/athletes/7366522.html" TargetMode="External"/><Relationship Id="rId41" Type="http://schemas.openxmlformats.org/officeDocument/2006/relationships/hyperlink" Target="https://www.tfrrs.org/teams/xc/AR_college_f_Arkansas.html" TargetMode="External"/><Relationship Id="rId44" Type="http://schemas.openxmlformats.org/officeDocument/2006/relationships/hyperlink" Target="https://www.tfrrs.org/teams/xc/NY_college_f_Binghamton.html" TargetMode="External"/><Relationship Id="rId43" Type="http://schemas.openxmlformats.org/officeDocument/2006/relationships/hyperlink" Target="https://xc.tfrrs.org/athletes/6430629.html" TargetMode="External"/><Relationship Id="rId46" Type="http://schemas.openxmlformats.org/officeDocument/2006/relationships/hyperlink" Target="https://xc.tfrrs.org/athletes/7736466.html" TargetMode="External"/><Relationship Id="rId45" Type="http://schemas.openxmlformats.org/officeDocument/2006/relationships/hyperlink" Target="https://xc.tfrrs.org/athletes/7704053.html" TargetMode="External"/><Relationship Id="rId509" Type="http://schemas.openxmlformats.org/officeDocument/2006/relationships/hyperlink" Target="https://www.tfrrs.org/teams/xc/WA_college_f_Washington.html" TargetMode="External"/><Relationship Id="rId508" Type="http://schemas.openxmlformats.org/officeDocument/2006/relationships/hyperlink" Target="https://xc.tfrrs.org/athletes/7480906.html" TargetMode="External"/><Relationship Id="rId503" Type="http://schemas.openxmlformats.org/officeDocument/2006/relationships/hyperlink" Target="https://www.tfrrs.org/teams/xc/WA_college_f_Washington.html" TargetMode="External"/><Relationship Id="rId502" Type="http://schemas.openxmlformats.org/officeDocument/2006/relationships/hyperlink" Target="https://xc.tfrrs.org/athletes/6922647.html" TargetMode="External"/><Relationship Id="rId501" Type="http://schemas.openxmlformats.org/officeDocument/2006/relationships/hyperlink" Target="https://www.tfrrs.org/teams/xc/WA_college_f_Washington.html" TargetMode="External"/><Relationship Id="rId500" Type="http://schemas.openxmlformats.org/officeDocument/2006/relationships/hyperlink" Target="https://xc.tfrrs.org/athletes/6427854.html" TargetMode="External"/><Relationship Id="rId507" Type="http://schemas.openxmlformats.org/officeDocument/2006/relationships/hyperlink" Target="https://www.tfrrs.org/teams/xc/WA_college_f_Washington.html" TargetMode="External"/><Relationship Id="rId506" Type="http://schemas.openxmlformats.org/officeDocument/2006/relationships/hyperlink" Target="https://xc.tfrrs.org/athletes/6922649.html" TargetMode="External"/><Relationship Id="rId505" Type="http://schemas.openxmlformats.org/officeDocument/2006/relationships/hyperlink" Target="https://www.tfrrs.org/teams/xc/WA_college_f_Washington.html" TargetMode="External"/><Relationship Id="rId504" Type="http://schemas.openxmlformats.org/officeDocument/2006/relationships/hyperlink" Target="https://xc.tfrrs.org/athletes/6427850.html" TargetMode="External"/><Relationship Id="rId48" Type="http://schemas.openxmlformats.org/officeDocument/2006/relationships/hyperlink" Target="https://xc.tfrrs.org/athletes/6876392.html" TargetMode="External"/><Relationship Id="rId47" Type="http://schemas.openxmlformats.org/officeDocument/2006/relationships/hyperlink" Target="https://www.tfrrs.org/teams/xc/ID_college_f_Boise_State.html" TargetMode="External"/><Relationship Id="rId49" Type="http://schemas.openxmlformats.org/officeDocument/2006/relationships/hyperlink" Target="https://xc.tfrrs.org/athletes/6550325.html" TargetMode="External"/><Relationship Id="rId31" Type="http://schemas.openxmlformats.org/officeDocument/2006/relationships/hyperlink" Target="https://www.tfrrs.org/teams/xc/AR_college_f_Arkansas.html" TargetMode="External"/><Relationship Id="rId30" Type="http://schemas.openxmlformats.org/officeDocument/2006/relationships/hyperlink" Target="https://xc.tfrrs.org/athletes/6419176.html" TargetMode="External"/><Relationship Id="rId33" Type="http://schemas.openxmlformats.org/officeDocument/2006/relationships/hyperlink" Target="https://www.tfrrs.org/teams/xc/AR_college_f_Arkansas.html" TargetMode="External"/><Relationship Id="rId32" Type="http://schemas.openxmlformats.org/officeDocument/2006/relationships/hyperlink" Target="https://xc.tfrrs.org/athletes/6876661.html" TargetMode="External"/><Relationship Id="rId35" Type="http://schemas.openxmlformats.org/officeDocument/2006/relationships/hyperlink" Target="https://www.tfrrs.org/teams/xc/AR_college_f_Arkansas.html" TargetMode="External"/><Relationship Id="rId34" Type="http://schemas.openxmlformats.org/officeDocument/2006/relationships/hyperlink" Target="https://xc.tfrrs.org/athletes/5959448.html" TargetMode="External"/><Relationship Id="rId37" Type="http://schemas.openxmlformats.org/officeDocument/2006/relationships/hyperlink" Target="https://xc.tfrrs.org/athletes/7699132.html" TargetMode="External"/><Relationship Id="rId36" Type="http://schemas.openxmlformats.org/officeDocument/2006/relationships/hyperlink" Target="https://xc.tfrrs.org/athletes/5962182.html" TargetMode="External"/><Relationship Id="rId39" Type="http://schemas.openxmlformats.org/officeDocument/2006/relationships/hyperlink" Target="https://xc.tfrrs.org/athletes/7704052.html" TargetMode="External"/><Relationship Id="rId38" Type="http://schemas.openxmlformats.org/officeDocument/2006/relationships/hyperlink" Target="https://www.tfrrs.org/teams/xc/AR_college_f_Arkansas.html" TargetMode="External"/><Relationship Id="rId20" Type="http://schemas.openxmlformats.org/officeDocument/2006/relationships/hyperlink" Target="https://www.tfrrs.org/teams/xc/AL_college_f_Alabama.html" TargetMode="External"/><Relationship Id="rId22" Type="http://schemas.openxmlformats.org/officeDocument/2006/relationships/hyperlink" Target="https://xc.tfrrs.org/athletes/7687121.html" TargetMode="External"/><Relationship Id="rId21" Type="http://schemas.openxmlformats.org/officeDocument/2006/relationships/hyperlink" Target="https://xc.tfrrs.org/athletes/7697354.html" TargetMode="External"/><Relationship Id="rId24" Type="http://schemas.openxmlformats.org/officeDocument/2006/relationships/hyperlink" Target="https://xc.tfrrs.org/athletes/5962972.html" TargetMode="External"/><Relationship Id="rId23" Type="http://schemas.openxmlformats.org/officeDocument/2006/relationships/hyperlink" Target="https://www.tfrrs.org/teams/xc/AL_college_f_Alabama.html" TargetMode="External"/><Relationship Id="rId409" Type="http://schemas.openxmlformats.org/officeDocument/2006/relationships/hyperlink" Target="https://www.tfrrs.org/teams/xc/OR_college_f_Oregon_State.html" TargetMode="External"/><Relationship Id="rId404" Type="http://schemas.openxmlformats.org/officeDocument/2006/relationships/hyperlink" Target="https://xc.tfrrs.org/athletes/7362431.html" TargetMode="External"/><Relationship Id="rId525" Type="http://schemas.openxmlformats.org/officeDocument/2006/relationships/hyperlink" Target="https://www.tfrrs.org/teams/xc/WV_college_f_West_Virginia.html" TargetMode="External"/><Relationship Id="rId403" Type="http://schemas.openxmlformats.org/officeDocument/2006/relationships/hyperlink" Target="https://www.tfrrs.org/teams/xc/OR_college_f_Oregon_State.html" TargetMode="External"/><Relationship Id="rId524" Type="http://schemas.openxmlformats.org/officeDocument/2006/relationships/hyperlink" Target="https://xc.tfrrs.org/athletes/7686079.html" TargetMode="External"/><Relationship Id="rId402" Type="http://schemas.openxmlformats.org/officeDocument/2006/relationships/hyperlink" Target="https://xc.tfrrs.org/athletes/6451907.html" TargetMode="External"/><Relationship Id="rId523" Type="http://schemas.openxmlformats.org/officeDocument/2006/relationships/hyperlink" Target="https://www.tfrrs.org/teams/xc/WV_college_f_West_Virginia.html" TargetMode="External"/><Relationship Id="rId401" Type="http://schemas.openxmlformats.org/officeDocument/2006/relationships/hyperlink" Target="https://www.tfrrs.org/teams/xc/OR_college_f_Oregon_State.html" TargetMode="External"/><Relationship Id="rId522" Type="http://schemas.openxmlformats.org/officeDocument/2006/relationships/hyperlink" Target="https://xc.tfrrs.org/athletes/6908503.html" TargetMode="External"/><Relationship Id="rId408" Type="http://schemas.openxmlformats.org/officeDocument/2006/relationships/hyperlink" Target="https://xc.tfrrs.org/athletes/6874204.html" TargetMode="External"/><Relationship Id="rId529" Type="http://schemas.openxmlformats.org/officeDocument/2006/relationships/hyperlink" Target="https://www.tfrrs.org/teams/xc/KS_college_f_Wichita_State.html" TargetMode="External"/><Relationship Id="rId407" Type="http://schemas.openxmlformats.org/officeDocument/2006/relationships/hyperlink" Target="https://www.tfrrs.org/teams/xc/OR_college_f_Oregon_State.html" TargetMode="External"/><Relationship Id="rId528" Type="http://schemas.openxmlformats.org/officeDocument/2006/relationships/hyperlink" Target="https://xc.tfrrs.org/athletes/6139226.html" TargetMode="External"/><Relationship Id="rId406" Type="http://schemas.openxmlformats.org/officeDocument/2006/relationships/hyperlink" Target="https://xc.tfrrs.org/athletes/6451909.html" TargetMode="External"/><Relationship Id="rId527" Type="http://schemas.openxmlformats.org/officeDocument/2006/relationships/hyperlink" Target="https://www.tfrrs.org/teams/xc/WV_college_f_West_Virginia.html" TargetMode="External"/><Relationship Id="rId405" Type="http://schemas.openxmlformats.org/officeDocument/2006/relationships/hyperlink" Target="https://www.tfrrs.org/teams/xc/OR_college_f_Oregon_State.html" TargetMode="External"/><Relationship Id="rId526" Type="http://schemas.openxmlformats.org/officeDocument/2006/relationships/hyperlink" Target="https://xc.tfrrs.org/athletes/6418459.html" TargetMode="External"/><Relationship Id="rId26" Type="http://schemas.openxmlformats.org/officeDocument/2006/relationships/hyperlink" Target="https://www.tfrrs.org/teams/xc/AR_college_f_Arkansas.html" TargetMode="External"/><Relationship Id="rId25" Type="http://schemas.openxmlformats.org/officeDocument/2006/relationships/hyperlink" Target="https://xc.tfrrs.org/athletes/5965696.html" TargetMode="External"/><Relationship Id="rId28" Type="http://schemas.openxmlformats.org/officeDocument/2006/relationships/hyperlink" Target="https://xc.tfrrs.org/athletes/6875220.html" TargetMode="External"/><Relationship Id="rId27" Type="http://schemas.openxmlformats.org/officeDocument/2006/relationships/hyperlink" Target="https://xc.tfrrs.org/athletes/6436597.html" TargetMode="External"/><Relationship Id="rId400" Type="http://schemas.openxmlformats.org/officeDocument/2006/relationships/hyperlink" Target="https://xc.tfrrs.org/athletes/6451905.html" TargetMode="External"/><Relationship Id="rId521" Type="http://schemas.openxmlformats.org/officeDocument/2006/relationships/hyperlink" Target="https://www.tfrrs.org/teams/xc/WV_college_f_West_Virginia.html" TargetMode="External"/><Relationship Id="rId29" Type="http://schemas.openxmlformats.org/officeDocument/2006/relationships/hyperlink" Target="https://www.tfrrs.org/teams/xc/AR_college_f_Arkansas.html" TargetMode="External"/><Relationship Id="rId520" Type="http://schemas.openxmlformats.org/officeDocument/2006/relationships/hyperlink" Target="https://xc.tfrrs.org/athletes/5996327.html" TargetMode="External"/><Relationship Id="rId11" Type="http://schemas.openxmlformats.org/officeDocument/2006/relationships/hyperlink" Target="https://www.tfrrs.org/teams/xc/AL_college_f_Alabama.html" TargetMode="External"/><Relationship Id="rId10" Type="http://schemas.openxmlformats.org/officeDocument/2006/relationships/hyperlink" Target="https://xc.tfrrs.org/athletes/7376675.html" TargetMode="External"/><Relationship Id="rId13" Type="http://schemas.openxmlformats.org/officeDocument/2006/relationships/hyperlink" Target="https://xc.tfrrs.org/athletes/6897920.html" TargetMode="External"/><Relationship Id="rId12" Type="http://schemas.openxmlformats.org/officeDocument/2006/relationships/hyperlink" Target="https://xc.tfrrs.org/athletes/7415990.html" TargetMode="External"/><Relationship Id="rId519" Type="http://schemas.openxmlformats.org/officeDocument/2006/relationships/hyperlink" Target="https://www.tfrrs.org/teams/xc/WV_college_f_West_Virginia.html" TargetMode="External"/><Relationship Id="rId514" Type="http://schemas.openxmlformats.org/officeDocument/2006/relationships/hyperlink" Target="https://xc.tfrrs.org/athletes/6516601.html" TargetMode="External"/><Relationship Id="rId513" Type="http://schemas.openxmlformats.org/officeDocument/2006/relationships/hyperlink" Target="https://www.tfrrs.org/teams/xc/UT_college_f_Weber_State.html" TargetMode="External"/><Relationship Id="rId512" Type="http://schemas.openxmlformats.org/officeDocument/2006/relationships/hyperlink" Target="https://xc.tfrrs.org/athletes/4530682.html" TargetMode="External"/><Relationship Id="rId511" Type="http://schemas.openxmlformats.org/officeDocument/2006/relationships/hyperlink" Target="https://www.tfrrs.org/teams/xc/WA_college_f_Washington_St.html" TargetMode="External"/><Relationship Id="rId518" Type="http://schemas.openxmlformats.org/officeDocument/2006/relationships/hyperlink" Target="https://xc.tfrrs.org/athletes/7365150.html" TargetMode="External"/><Relationship Id="rId517" Type="http://schemas.openxmlformats.org/officeDocument/2006/relationships/hyperlink" Target="https://www.tfrrs.org/teams/xc/WV_college_f_West_Virginia.html" TargetMode="External"/><Relationship Id="rId516" Type="http://schemas.openxmlformats.org/officeDocument/2006/relationships/hyperlink" Target="https://xc.tfrrs.org/athletes/6945279.html" TargetMode="External"/><Relationship Id="rId515" Type="http://schemas.openxmlformats.org/officeDocument/2006/relationships/hyperlink" Target="https://www.tfrrs.org/teams/xc/WV_college_f_West_Virginia.html" TargetMode="External"/><Relationship Id="rId15" Type="http://schemas.openxmlformats.org/officeDocument/2006/relationships/hyperlink" Target="https://xc.tfrrs.org/athletes/5962970.html" TargetMode="External"/><Relationship Id="rId14" Type="http://schemas.openxmlformats.org/officeDocument/2006/relationships/hyperlink" Target="https://www.tfrrs.org/teams/xc/AL_college_f_Alabama.html" TargetMode="External"/><Relationship Id="rId17" Type="http://schemas.openxmlformats.org/officeDocument/2006/relationships/hyperlink" Target="https://www.tfrrs.org/teams/xc/AL_college_f_Alabama.html" TargetMode="External"/><Relationship Id="rId16" Type="http://schemas.openxmlformats.org/officeDocument/2006/relationships/hyperlink" Target="https://xc.tfrrs.org/athletes/7376679.html" TargetMode="External"/><Relationship Id="rId19" Type="http://schemas.openxmlformats.org/officeDocument/2006/relationships/hyperlink" Target="https://xc.tfrrs.org/athletes/7376681.html" TargetMode="External"/><Relationship Id="rId510" Type="http://schemas.openxmlformats.org/officeDocument/2006/relationships/hyperlink" Target="https://xc.tfrrs.org/athletes/7433944.html" TargetMode="External"/><Relationship Id="rId18" Type="http://schemas.openxmlformats.org/officeDocument/2006/relationships/hyperlink" Target="https://xc.tfrrs.org/athletes/7697355.html" TargetMode="External"/><Relationship Id="rId84" Type="http://schemas.openxmlformats.org/officeDocument/2006/relationships/hyperlink" Target="https://xc.tfrrs.org/athletes/7712194.html" TargetMode="External"/><Relationship Id="rId83" Type="http://schemas.openxmlformats.org/officeDocument/2006/relationships/hyperlink" Target="https://www.tfrrs.org/teams/xc/UT_college_f_BYU.html" TargetMode="External"/><Relationship Id="rId86" Type="http://schemas.openxmlformats.org/officeDocument/2006/relationships/hyperlink" Target="https://xc.tfrrs.org/athletes/5998583.html" TargetMode="External"/><Relationship Id="rId85" Type="http://schemas.openxmlformats.org/officeDocument/2006/relationships/hyperlink" Target="https://www.tfrrs.org/teams/xc/UT_college_f_BYU.html" TargetMode="External"/><Relationship Id="rId88" Type="http://schemas.openxmlformats.org/officeDocument/2006/relationships/hyperlink" Target="https://xc.tfrrs.org/athletes/6908737.html" TargetMode="External"/><Relationship Id="rId87" Type="http://schemas.openxmlformats.org/officeDocument/2006/relationships/hyperlink" Target="https://www.tfrrs.org/teams/xc/UT_college_f_BYU.html" TargetMode="External"/><Relationship Id="rId89" Type="http://schemas.openxmlformats.org/officeDocument/2006/relationships/hyperlink" Target="https://www.tfrrs.org/teams/xc/CT_college_f_Central_Connecticut.html" TargetMode="External"/><Relationship Id="rId80" Type="http://schemas.openxmlformats.org/officeDocument/2006/relationships/hyperlink" Target="https://xc.tfrrs.org/athletes/6151585.html" TargetMode="External"/><Relationship Id="rId82" Type="http://schemas.openxmlformats.org/officeDocument/2006/relationships/hyperlink" Target="https://xc.tfrrs.org/athletes/5998586.html" TargetMode="External"/><Relationship Id="rId81" Type="http://schemas.openxmlformats.org/officeDocument/2006/relationships/hyperlink" Target="https://www.tfrrs.org/teams/xc/UT_college_f_BYU.html" TargetMode="External"/><Relationship Id="rId73" Type="http://schemas.openxmlformats.org/officeDocument/2006/relationships/hyperlink" Target="https://www.tfrrs.org/teams/xc/PA_college_f_Bucknell.html" TargetMode="External"/><Relationship Id="rId72" Type="http://schemas.openxmlformats.org/officeDocument/2006/relationships/hyperlink" Target="https://xc.tfrrs.org/athletes/6882541.html" TargetMode="External"/><Relationship Id="rId75" Type="http://schemas.openxmlformats.org/officeDocument/2006/relationships/hyperlink" Target="https://www.tfrrs.org/teams/xc/UT_college_f_BYU.html" TargetMode="External"/><Relationship Id="rId74" Type="http://schemas.openxmlformats.org/officeDocument/2006/relationships/hyperlink" Target="https://xc.tfrrs.org/athletes/6882598.html" TargetMode="External"/><Relationship Id="rId77" Type="http://schemas.openxmlformats.org/officeDocument/2006/relationships/hyperlink" Target="https://www.tfrrs.org/teams/xc/UT_college_f_BYU.html" TargetMode="External"/><Relationship Id="rId76" Type="http://schemas.openxmlformats.org/officeDocument/2006/relationships/hyperlink" Target="https://xc.tfrrs.org/athletes/6476155.html" TargetMode="External"/><Relationship Id="rId79" Type="http://schemas.openxmlformats.org/officeDocument/2006/relationships/hyperlink" Target="https://www.tfrrs.org/teams/xc/UT_college_f_BYU.html" TargetMode="External"/><Relationship Id="rId78" Type="http://schemas.openxmlformats.org/officeDocument/2006/relationships/hyperlink" Target="https://xc.tfrrs.org/athletes/6882605.html" TargetMode="External"/><Relationship Id="rId71" Type="http://schemas.openxmlformats.org/officeDocument/2006/relationships/hyperlink" Target="https://www.tfrrs.org/teams/xc/OH_college_f_Bowling_Green.html" TargetMode="External"/><Relationship Id="rId70" Type="http://schemas.openxmlformats.org/officeDocument/2006/relationships/hyperlink" Target="https://xc.tfrrs.org/athletes/7363177.html" TargetMode="External"/><Relationship Id="rId62" Type="http://schemas.openxmlformats.org/officeDocument/2006/relationships/hyperlink" Target="https://www.tfrrs.org/teams/xc/ID_college_f_Boise_State.html" TargetMode="External"/><Relationship Id="rId61" Type="http://schemas.openxmlformats.org/officeDocument/2006/relationships/hyperlink" Target="https://xc.tfrrs.org/athletes/7392315.html" TargetMode="External"/><Relationship Id="rId64" Type="http://schemas.openxmlformats.org/officeDocument/2006/relationships/hyperlink" Target="https://xc.tfrrs.org/athletes/6550323.html" TargetMode="External"/><Relationship Id="rId63" Type="http://schemas.openxmlformats.org/officeDocument/2006/relationships/hyperlink" Target="https://xc.tfrrs.org/athletes/6876387.html" TargetMode="External"/><Relationship Id="rId66" Type="http://schemas.openxmlformats.org/officeDocument/2006/relationships/hyperlink" Target="https://xc.tfrrs.org/athletes/6460921.html" TargetMode="External"/><Relationship Id="rId65" Type="http://schemas.openxmlformats.org/officeDocument/2006/relationships/hyperlink" Target="https://www.tfrrs.org/teams/xc/ID_college_f_Boise_State.html" TargetMode="External"/><Relationship Id="rId68" Type="http://schemas.openxmlformats.org/officeDocument/2006/relationships/hyperlink" Target="https://xc.tfrrs.org/athletes/7034401.html" TargetMode="External"/><Relationship Id="rId67" Type="http://schemas.openxmlformats.org/officeDocument/2006/relationships/hyperlink" Target="https://www.tfrrs.org/teams/xc/MA_college_f_Boston_College.html" TargetMode="External"/><Relationship Id="rId60" Type="http://schemas.openxmlformats.org/officeDocument/2006/relationships/hyperlink" Target="https://xc.tfrrs.org/athletes/7366521.html" TargetMode="External"/><Relationship Id="rId69" Type="http://schemas.openxmlformats.org/officeDocument/2006/relationships/hyperlink" Target="https://www.tfrrs.org/teams/xc/MA_college_f_Boston_U.html" TargetMode="External"/><Relationship Id="rId51" Type="http://schemas.openxmlformats.org/officeDocument/2006/relationships/hyperlink" Target="https://xc.tfrrs.org/athletes/6876388.html" TargetMode="External"/><Relationship Id="rId50" Type="http://schemas.openxmlformats.org/officeDocument/2006/relationships/hyperlink" Target="https://www.tfrrs.org/teams/xc/ID_college_f_Boise_State.html" TargetMode="External"/><Relationship Id="rId53" Type="http://schemas.openxmlformats.org/officeDocument/2006/relationships/hyperlink" Target="https://www.tfrrs.org/teams/xc/ID_college_f_Boise_State.html" TargetMode="External"/><Relationship Id="rId52" Type="http://schemas.openxmlformats.org/officeDocument/2006/relationships/hyperlink" Target="https://xc.tfrrs.org/athletes/7736467.html" TargetMode="External"/><Relationship Id="rId55" Type="http://schemas.openxmlformats.org/officeDocument/2006/relationships/hyperlink" Target="https://xc.tfrrs.org/athletes/6877897.html" TargetMode="External"/><Relationship Id="rId54" Type="http://schemas.openxmlformats.org/officeDocument/2006/relationships/hyperlink" Target="https://xc.tfrrs.org/athletes/6876393.html" TargetMode="External"/><Relationship Id="rId57" Type="http://schemas.openxmlformats.org/officeDocument/2006/relationships/hyperlink" Target="https://xc.tfrrs.org/athletes/6454342.html" TargetMode="External"/><Relationship Id="rId56" Type="http://schemas.openxmlformats.org/officeDocument/2006/relationships/hyperlink" Target="https://www.tfrrs.org/teams/xc/ID_college_f_Boise_State.html" TargetMode="External"/><Relationship Id="rId59" Type="http://schemas.openxmlformats.org/officeDocument/2006/relationships/hyperlink" Target="https://www.tfrrs.org/teams/xc/ID_college_f_Boise_State.html" TargetMode="External"/><Relationship Id="rId58" Type="http://schemas.openxmlformats.org/officeDocument/2006/relationships/hyperlink" Target="https://xc.tfrrs.org/athletes/6877892.html" TargetMode="External"/><Relationship Id="rId107" Type="http://schemas.openxmlformats.org/officeDocument/2006/relationships/hyperlink" Target="https://www.tfrrs.org/teams/xc/CO_college_f_Colorado_St.html" TargetMode="External"/><Relationship Id="rId228" Type="http://schemas.openxmlformats.org/officeDocument/2006/relationships/hyperlink" Target="https://xc.tfrrs.org/athletes/5964437.html" TargetMode="External"/><Relationship Id="rId349" Type="http://schemas.openxmlformats.org/officeDocument/2006/relationships/hyperlink" Target="https://www.tfrrs.org/teams/xc/NC_college_f_North_Carolina.html" TargetMode="External"/><Relationship Id="rId106" Type="http://schemas.openxmlformats.org/officeDocument/2006/relationships/hyperlink" Target="https://xc.tfrrs.org/athletes/7380480.html" TargetMode="External"/><Relationship Id="rId227" Type="http://schemas.openxmlformats.org/officeDocument/2006/relationships/hyperlink" Target="https://www.tfrrs.org/teams/xc/IN_college_f_Indiana_IN.html" TargetMode="External"/><Relationship Id="rId348" Type="http://schemas.openxmlformats.org/officeDocument/2006/relationships/hyperlink" Target="https://xc.tfrrs.org/athletes/7038679.html" TargetMode="External"/><Relationship Id="rId469" Type="http://schemas.openxmlformats.org/officeDocument/2006/relationships/hyperlink" Target="https://www.tfrrs.org/teams/xc/NY_college_f_Syracuse.html" TargetMode="External"/><Relationship Id="rId105" Type="http://schemas.openxmlformats.org/officeDocument/2006/relationships/hyperlink" Target="https://www.tfrrs.org/teams/xc/CO_college_f_Colorado_St.html" TargetMode="External"/><Relationship Id="rId226" Type="http://schemas.openxmlformats.org/officeDocument/2006/relationships/hyperlink" Target="https://xc.tfrrs.org/athletes/6876667.html" TargetMode="External"/><Relationship Id="rId347" Type="http://schemas.openxmlformats.org/officeDocument/2006/relationships/hyperlink" Target="https://www.tfrrs.org/teams/xc/NC_college_f_North_Carolina.html" TargetMode="External"/><Relationship Id="rId468" Type="http://schemas.openxmlformats.org/officeDocument/2006/relationships/hyperlink" Target="https://xc.tfrrs.org/athletes/7367311.html" TargetMode="External"/><Relationship Id="rId104" Type="http://schemas.openxmlformats.org/officeDocument/2006/relationships/hyperlink" Target="https://xc.tfrrs.org/athletes/7380483.html" TargetMode="External"/><Relationship Id="rId225" Type="http://schemas.openxmlformats.org/officeDocument/2006/relationships/hyperlink" Target="https://www.tfrrs.org/teams/xc/IN_college_f_Indiana_IN.html" TargetMode="External"/><Relationship Id="rId346" Type="http://schemas.openxmlformats.org/officeDocument/2006/relationships/hyperlink" Target="https://xc.tfrrs.org/athletes/7704910.html" TargetMode="External"/><Relationship Id="rId467" Type="http://schemas.openxmlformats.org/officeDocument/2006/relationships/hyperlink" Target="https://www.tfrrs.org/teams/xc/CA_college_f_Stanford.html" TargetMode="External"/><Relationship Id="rId109" Type="http://schemas.openxmlformats.org/officeDocument/2006/relationships/hyperlink" Target="https://www.tfrrs.org/teams/xc/CO_college_f_Colorado_St.html" TargetMode="External"/><Relationship Id="rId108" Type="http://schemas.openxmlformats.org/officeDocument/2006/relationships/hyperlink" Target="https://xc.tfrrs.org/athletes/7380479.html" TargetMode="External"/><Relationship Id="rId229" Type="http://schemas.openxmlformats.org/officeDocument/2006/relationships/hyperlink" Target="https://www.tfrrs.org/teams/xc/NY_college_f_Iona.html" TargetMode="External"/><Relationship Id="rId220" Type="http://schemas.openxmlformats.org/officeDocument/2006/relationships/hyperlink" Target="https://xc.tfrrs.org/athletes/6876668.html" TargetMode="External"/><Relationship Id="rId341" Type="http://schemas.openxmlformats.org/officeDocument/2006/relationships/hyperlink" Target="https://www.tfrrs.org/teams/xc/NC_college_f_North_Carolina.html" TargetMode="External"/><Relationship Id="rId462" Type="http://schemas.openxmlformats.org/officeDocument/2006/relationships/hyperlink" Target="https://xc.tfrrs.org/athletes/7697354.html" TargetMode="External"/><Relationship Id="rId340" Type="http://schemas.openxmlformats.org/officeDocument/2006/relationships/hyperlink" Target="https://xc.tfrrs.org/athletes/5958968.html" TargetMode="External"/><Relationship Id="rId461" Type="http://schemas.openxmlformats.org/officeDocument/2006/relationships/hyperlink" Target="https://www.tfrrs.org/teams/xc/CA_college_f_Stanford.html" TargetMode="External"/><Relationship Id="rId460" Type="http://schemas.openxmlformats.org/officeDocument/2006/relationships/hyperlink" Target="https://xc.tfrrs.org/athletes/7697355.html" TargetMode="External"/><Relationship Id="rId103" Type="http://schemas.openxmlformats.org/officeDocument/2006/relationships/hyperlink" Target="https://www.tfrrs.org/teams/xc/CO_college_f_Colorado.html" TargetMode="External"/><Relationship Id="rId224" Type="http://schemas.openxmlformats.org/officeDocument/2006/relationships/hyperlink" Target="https://xc.tfrrs.org/athletes/6876666.html" TargetMode="External"/><Relationship Id="rId345" Type="http://schemas.openxmlformats.org/officeDocument/2006/relationships/hyperlink" Target="https://www.tfrrs.org/teams/xc/NC_college_f_North_Carolina.html" TargetMode="External"/><Relationship Id="rId466" Type="http://schemas.openxmlformats.org/officeDocument/2006/relationships/hyperlink" Target="https://xc.tfrrs.org/athletes/6436597.html" TargetMode="External"/><Relationship Id="rId102" Type="http://schemas.openxmlformats.org/officeDocument/2006/relationships/hyperlink" Target="https://xc.tfrrs.org/athletes/7711494.html" TargetMode="External"/><Relationship Id="rId223" Type="http://schemas.openxmlformats.org/officeDocument/2006/relationships/hyperlink" Target="https://www.tfrrs.org/teams/xc/IN_college_f_Indiana_IN.html" TargetMode="External"/><Relationship Id="rId344" Type="http://schemas.openxmlformats.org/officeDocument/2006/relationships/hyperlink" Target="https://xc.tfrrs.org/athletes/7704909.html" TargetMode="External"/><Relationship Id="rId465" Type="http://schemas.openxmlformats.org/officeDocument/2006/relationships/hyperlink" Target="https://www.tfrrs.org/teams/xc/CA_college_f_Stanford.html" TargetMode="External"/><Relationship Id="rId101" Type="http://schemas.openxmlformats.org/officeDocument/2006/relationships/hyperlink" Target="https://www.tfrrs.org/teams/xc/CO_college_f_Colorado.html" TargetMode="External"/><Relationship Id="rId222" Type="http://schemas.openxmlformats.org/officeDocument/2006/relationships/hyperlink" Target="https://xc.tfrrs.org/athletes/6876670.html" TargetMode="External"/><Relationship Id="rId343" Type="http://schemas.openxmlformats.org/officeDocument/2006/relationships/hyperlink" Target="https://www.tfrrs.org/teams/xc/NC_college_f_North_Carolina.html" TargetMode="External"/><Relationship Id="rId464" Type="http://schemas.openxmlformats.org/officeDocument/2006/relationships/hyperlink" Target="https://xc.tfrrs.org/athletes/5962972.html" TargetMode="External"/><Relationship Id="rId100" Type="http://schemas.openxmlformats.org/officeDocument/2006/relationships/hyperlink" Target="https://xc.tfrrs.org/athletes/6877087.html" TargetMode="External"/><Relationship Id="rId221" Type="http://schemas.openxmlformats.org/officeDocument/2006/relationships/hyperlink" Target="https://www.tfrrs.org/teams/xc/IN_college_f_Indiana_IN.html" TargetMode="External"/><Relationship Id="rId342" Type="http://schemas.openxmlformats.org/officeDocument/2006/relationships/hyperlink" Target="https://xc.tfrrs.org/athletes/7704911.html" TargetMode="External"/><Relationship Id="rId463" Type="http://schemas.openxmlformats.org/officeDocument/2006/relationships/hyperlink" Target="https://www.tfrrs.org/teams/xc/CA_college_f_Stanford.html" TargetMode="External"/><Relationship Id="rId217" Type="http://schemas.openxmlformats.org/officeDocument/2006/relationships/hyperlink" Target="https://www.tfrrs.org/teams/xc/IN_college_f_Indiana_IN.html" TargetMode="External"/><Relationship Id="rId338" Type="http://schemas.openxmlformats.org/officeDocument/2006/relationships/hyperlink" Target="https://xc.tfrrs.org/athletes/7738432.html" TargetMode="External"/><Relationship Id="rId459" Type="http://schemas.openxmlformats.org/officeDocument/2006/relationships/hyperlink" Target="https://www.tfrrs.org/teams/xc/CA_college_f_Stanford.html" TargetMode="External"/><Relationship Id="rId216" Type="http://schemas.openxmlformats.org/officeDocument/2006/relationships/hyperlink" Target="https://xc.tfrrs.org/athletes/6876671.html" TargetMode="External"/><Relationship Id="rId337" Type="http://schemas.openxmlformats.org/officeDocument/2006/relationships/hyperlink" Target="https://www.tfrrs.org/teams/xc/NM_college_f_New_Mexico.html" TargetMode="External"/><Relationship Id="rId458" Type="http://schemas.openxmlformats.org/officeDocument/2006/relationships/hyperlink" Target="https://xc.tfrrs.org/athletes/5962970.html" TargetMode="External"/><Relationship Id="rId215" Type="http://schemas.openxmlformats.org/officeDocument/2006/relationships/hyperlink" Target="https://www.tfrrs.org/teams/xc/IN_college_f_Indiana_IN.html" TargetMode="External"/><Relationship Id="rId336" Type="http://schemas.openxmlformats.org/officeDocument/2006/relationships/hyperlink" Target="https://xc.tfrrs.org/athletes/6418102.html" TargetMode="External"/><Relationship Id="rId457" Type="http://schemas.openxmlformats.org/officeDocument/2006/relationships/hyperlink" Target="https://www.tfrrs.org/teams/xc/CA_college_f_Stanford.html" TargetMode="External"/><Relationship Id="rId214" Type="http://schemas.openxmlformats.org/officeDocument/2006/relationships/hyperlink" Target="https://xc.tfrrs.org/athletes/6876669.html" TargetMode="External"/><Relationship Id="rId335" Type="http://schemas.openxmlformats.org/officeDocument/2006/relationships/hyperlink" Target="https://www.tfrrs.org/teams/xc/NM_college_f_New_Mexico.html" TargetMode="External"/><Relationship Id="rId456" Type="http://schemas.openxmlformats.org/officeDocument/2006/relationships/hyperlink" Target="https://xc.tfrrs.org/athletes/7415990.html" TargetMode="External"/><Relationship Id="rId219" Type="http://schemas.openxmlformats.org/officeDocument/2006/relationships/hyperlink" Target="https://www.tfrrs.org/teams/xc/IN_college_f_Indiana_IN.html" TargetMode="External"/><Relationship Id="rId218" Type="http://schemas.openxmlformats.org/officeDocument/2006/relationships/hyperlink" Target="https://xc.tfrrs.org/athletes/7734496.html" TargetMode="External"/><Relationship Id="rId339" Type="http://schemas.openxmlformats.org/officeDocument/2006/relationships/hyperlink" Target="https://www.tfrrs.org/teams/xc/NM_college_f_New_Mexico.html" TargetMode="External"/><Relationship Id="rId330" Type="http://schemas.openxmlformats.org/officeDocument/2006/relationships/hyperlink" Target="https://xc.tfrrs.org/athletes/7389428.html" TargetMode="External"/><Relationship Id="rId451" Type="http://schemas.openxmlformats.org/officeDocument/2006/relationships/hyperlink" Target="https://www.tfrrs.org/teams/xc/SD_college_f_South_Dakota_St.html" TargetMode="External"/><Relationship Id="rId450" Type="http://schemas.openxmlformats.org/officeDocument/2006/relationships/hyperlink" Target="https://xc.tfrrs.org/athletes/7385292.html" TargetMode="External"/><Relationship Id="rId213" Type="http://schemas.openxmlformats.org/officeDocument/2006/relationships/hyperlink" Target="https://www.tfrrs.org/teams/xc/IL_college_f_Illinois.html" TargetMode="External"/><Relationship Id="rId334" Type="http://schemas.openxmlformats.org/officeDocument/2006/relationships/hyperlink" Target="https://xc.tfrrs.org/athletes/7389432.html" TargetMode="External"/><Relationship Id="rId455" Type="http://schemas.openxmlformats.org/officeDocument/2006/relationships/hyperlink" Target="https://www.tfrrs.org/teams/xc/CA_college_f_Stanford.html" TargetMode="External"/><Relationship Id="rId212" Type="http://schemas.openxmlformats.org/officeDocument/2006/relationships/hyperlink" Target="https://xc.tfrrs.org/athletes/7544486.html" TargetMode="External"/><Relationship Id="rId333" Type="http://schemas.openxmlformats.org/officeDocument/2006/relationships/hyperlink" Target="https://www.tfrrs.org/teams/xc/NM_college_f_New_Mexico.html" TargetMode="External"/><Relationship Id="rId454" Type="http://schemas.openxmlformats.org/officeDocument/2006/relationships/hyperlink" Target="https://xc.tfrrs.org/athletes/6436596.html" TargetMode="External"/><Relationship Id="rId211" Type="http://schemas.openxmlformats.org/officeDocument/2006/relationships/hyperlink" Target="https://www.tfrrs.org/teams/xc/IL_college_f_Illinois.html" TargetMode="External"/><Relationship Id="rId332" Type="http://schemas.openxmlformats.org/officeDocument/2006/relationships/hyperlink" Target="https://xc.tfrrs.org/athletes/7738435.html" TargetMode="External"/><Relationship Id="rId453" Type="http://schemas.openxmlformats.org/officeDocument/2006/relationships/hyperlink" Target="https://www.tfrrs.org/teams/xc/UT_college_f_Southern_Utah.html" TargetMode="External"/><Relationship Id="rId210" Type="http://schemas.openxmlformats.org/officeDocument/2006/relationships/hyperlink" Target="https://xc.tfrrs.org/athletes/6418357.html" TargetMode="External"/><Relationship Id="rId331" Type="http://schemas.openxmlformats.org/officeDocument/2006/relationships/hyperlink" Target="https://www.tfrrs.org/teams/xc/NM_college_f_New_Mexico.html" TargetMode="External"/><Relationship Id="rId452" Type="http://schemas.openxmlformats.org/officeDocument/2006/relationships/hyperlink" Target="https://xc.tfrrs.org/athletes/6437451.html" TargetMode="External"/><Relationship Id="rId370" Type="http://schemas.openxmlformats.org/officeDocument/2006/relationships/hyperlink" Target="https://xc.tfrrs.org/athletes/6911494.html" TargetMode="External"/><Relationship Id="rId491" Type="http://schemas.openxmlformats.org/officeDocument/2006/relationships/hyperlink" Target="https://www.tfrrs.org/teams/xc/UT_college_f_Utah_State.html" TargetMode="External"/><Relationship Id="rId490" Type="http://schemas.openxmlformats.org/officeDocument/2006/relationships/hyperlink" Target="https://xc.tfrrs.org/athletes/6426460.html" TargetMode="External"/><Relationship Id="rId129" Type="http://schemas.openxmlformats.org/officeDocument/2006/relationships/hyperlink" Target="https://www.tfrrs.org/teams/xc/NC_college_f_Duke.html" TargetMode="External"/><Relationship Id="rId128" Type="http://schemas.openxmlformats.org/officeDocument/2006/relationships/hyperlink" Target="https://xc.tfrrs.org/athletes/7465506.html" TargetMode="External"/><Relationship Id="rId249" Type="http://schemas.openxmlformats.org/officeDocument/2006/relationships/hyperlink" Target="https://www.tfrrs.org/teams/xc/VA_college_f_Liberty.html" TargetMode="External"/><Relationship Id="rId127" Type="http://schemas.openxmlformats.org/officeDocument/2006/relationships/hyperlink" Target="https://www.tfrrs.org/teams/xc/NC_college_f_Duke.html" TargetMode="External"/><Relationship Id="rId248" Type="http://schemas.openxmlformats.org/officeDocument/2006/relationships/hyperlink" Target="https://xc.tfrrs.org/athletes/7395211.html" TargetMode="External"/><Relationship Id="rId369" Type="http://schemas.openxmlformats.org/officeDocument/2006/relationships/hyperlink" Target="https://www.tfrrs.org/teams/xc/IL_college_f_Northern_Illinois.html" TargetMode="External"/><Relationship Id="rId126" Type="http://schemas.openxmlformats.org/officeDocument/2006/relationships/hyperlink" Target="https://xc.tfrrs.org/athletes/6420990.html" TargetMode="External"/><Relationship Id="rId247" Type="http://schemas.openxmlformats.org/officeDocument/2006/relationships/hyperlink" Target="https://www.tfrrs.org/teams/xc/VA_college_f_Liberty.html" TargetMode="External"/><Relationship Id="rId368" Type="http://schemas.openxmlformats.org/officeDocument/2006/relationships/hyperlink" Target="https://xc.tfrrs.org/athletes/6449814.html" TargetMode="External"/><Relationship Id="rId489" Type="http://schemas.openxmlformats.org/officeDocument/2006/relationships/hyperlink" Target="https://www.tfrrs.org/teams/xc/UT_college_f_Utah.html" TargetMode="External"/><Relationship Id="rId121" Type="http://schemas.openxmlformats.org/officeDocument/2006/relationships/hyperlink" Target="https://www.tfrrs.org/teams/xc/NC_college_f_Duke.html" TargetMode="External"/><Relationship Id="rId242" Type="http://schemas.openxmlformats.org/officeDocument/2006/relationships/hyperlink" Target="https://xc.tfrrs.org/athletes/7366919.html" TargetMode="External"/><Relationship Id="rId363" Type="http://schemas.openxmlformats.org/officeDocument/2006/relationships/hyperlink" Target="https://www.tfrrs.org/teams/xc/AZ_college_f_Northern_Arizona.html" TargetMode="External"/><Relationship Id="rId484" Type="http://schemas.openxmlformats.org/officeDocument/2006/relationships/hyperlink" Target="https://xc.tfrrs.org/athletes/7717446.html" TargetMode="External"/><Relationship Id="rId120" Type="http://schemas.openxmlformats.org/officeDocument/2006/relationships/hyperlink" Target="https://xc.tfrrs.org/athletes/7704792.html" TargetMode="External"/><Relationship Id="rId241" Type="http://schemas.openxmlformats.org/officeDocument/2006/relationships/hyperlink" Target="https://www.tfrrs.org/teams/xc/IA_college_f_Iowa_State.html" TargetMode="External"/><Relationship Id="rId362" Type="http://schemas.openxmlformats.org/officeDocument/2006/relationships/hyperlink" Target="https://xc.tfrrs.org/athletes/6587172.html" TargetMode="External"/><Relationship Id="rId483" Type="http://schemas.openxmlformats.org/officeDocument/2006/relationships/hyperlink" Target="https://www.tfrrs.org/teams/xc/OK_college_f_Tulsa.html" TargetMode="External"/><Relationship Id="rId240" Type="http://schemas.openxmlformats.org/officeDocument/2006/relationships/hyperlink" Target="https://xc.tfrrs.org/athletes/6445545.html" TargetMode="External"/><Relationship Id="rId361" Type="http://schemas.openxmlformats.org/officeDocument/2006/relationships/hyperlink" Target="https://www.tfrrs.org/teams/xc/AZ_college_f_Northern_Arizona.html" TargetMode="External"/><Relationship Id="rId482" Type="http://schemas.openxmlformats.org/officeDocument/2006/relationships/hyperlink" Target="https://xc.tfrrs.org/athletes/7396832.html" TargetMode="External"/><Relationship Id="rId360" Type="http://schemas.openxmlformats.org/officeDocument/2006/relationships/hyperlink" Target="https://xc.tfrrs.org/athletes/6957925.html" TargetMode="External"/><Relationship Id="rId481" Type="http://schemas.openxmlformats.org/officeDocument/2006/relationships/hyperlink" Target="https://www.tfrrs.org/teams/xc/OK_college_f_Tulsa.html" TargetMode="External"/><Relationship Id="rId125" Type="http://schemas.openxmlformats.org/officeDocument/2006/relationships/hyperlink" Target="https://www.tfrrs.org/teams/xc/NC_college_f_Duke.html" TargetMode="External"/><Relationship Id="rId246" Type="http://schemas.openxmlformats.org/officeDocument/2006/relationships/hyperlink" Target="https://xc.tfrrs.org/athletes/6904393.html" TargetMode="External"/><Relationship Id="rId367" Type="http://schemas.openxmlformats.org/officeDocument/2006/relationships/hyperlink" Target="https://www.tfrrs.org/teams/xc/AZ_college_f_Northern_Arizona.html" TargetMode="External"/><Relationship Id="rId488" Type="http://schemas.openxmlformats.org/officeDocument/2006/relationships/hyperlink" Target="https://xc.tfrrs.org/athletes/6023157.html" TargetMode="External"/><Relationship Id="rId124" Type="http://schemas.openxmlformats.org/officeDocument/2006/relationships/hyperlink" Target="https://xc.tfrrs.org/athletes/6420992.html" TargetMode="External"/><Relationship Id="rId245" Type="http://schemas.openxmlformats.org/officeDocument/2006/relationships/hyperlink" Target="https://www.tfrrs.org/teams/xc/KS_college_f_Kansas_State.html" TargetMode="External"/><Relationship Id="rId366" Type="http://schemas.openxmlformats.org/officeDocument/2006/relationships/hyperlink" Target="https://xc.tfrrs.org/athletes/7536636.html" TargetMode="External"/><Relationship Id="rId487" Type="http://schemas.openxmlformats.org/officeDocument/2006/relationships/hyperlink" Target="https://www.tfrrs.org/teams/xc/MA_college_f_UMass_Lowell.html" TargetMode="External"/><Relationship Id="rId123" Type="http://schemas.openxmlformats.org/officeDocument/2006/relationships/hyperlink" Target="https://www.tfrrs.org/teams/xc/NC_college_f_Duke.html" TargetMode="External"/><Relationship Id="rId244" Type="http://schemas.openxmlformats.org/officeDocument/2006/relationships/hyperlink" Target="https://xc.tfrrs.org/athletes/7378532.html" TargetMode="External"/><Relationship Id="rId365" Type="http://schemas.openxmlformats.org/officeDocument/2006/relationships/hyperlink" Target="https://www.tfrrs.org/teams/xc/AZ_college_f_Northern_Arizona.html" TargetMode="External"/><Relationship Id="rId486" Type="http://schemas.openxmlformats.org/officeDocument/2006/relationships/hyperlink" Target="https://xc.tfrrs.org/athletes/5958098.html" TargetMode="External"/><Relationship Id="rId122" Type="http://schemas.openxmlformats.org/officeDocument/2006/relationships/hyperlink" Target="https://xc.tfrrs.org/athletes/7388968.html" TargetMode="External"/><Relationship Id="rId243" Type="http://schemas.openxmlformats.org/officeDocument/2006/relationships/hyperlink" Target="https://www.tfrrs.org/teams/xc/IA_college_f_Iowa_State.html" TargetMode="External"/><Relationship Id="rId364" Type="http://schemas.openxmlformats.org/officeDocument/2006/relationships/hyperlink" Target="https://xc.tfrrs.org/athletes/6587173.html" TargetMode="External"/><Relationship Id="rId485" Type="http://schemas.openxmlformats.org/officeDocument/2006/relationships/hyperlink" Target="https://www.tfrrs.org/teams/xc/OK_college_f_Tulsa.html" TargetMode="External"/><Relationship Id="rId95" Type="http://schemas.openxmlformats.org/officeDocument/2006/relationships/hyperlink" Target="https://www.tfrrs.org/teams/xc/CO_college_f_Colorado.html" TargetMode="External"/><Relationship Id="rId94" Type="http://schemas.openxmlformats.org/officeDocument/2006/relationships/hyperlink" Target="https://xc.tfrrs.org/athletes/7711495.html" TargetMode="External"/><Relationship Id="rId97" Type="http://schemas.openxmlformats.org/officeDocument/2006/relationships/hyperlink" Target="https://www.tfrrs.org/teams/xc/CO_college_f_Colorado.html" TargetMode="External"/><Relationship Id="rId96" Type="http://schemas.openxmlformats.org/officeDocument/2006/relationships/hyperlink" Target="https://xc.tfrrs.org/athletes/7392925.html" TargetMode="External"/><Relationship Id="rId99" Type="http://schemas.openxmlformats.org/officeDocument/2006/relationships/hyperlink" Target="https://www.tfrrs.org/teams/xc/CO_college_f_Colorado.html" TargetMode="External"/><Relationship Id="rId480" Type="http://schemas.openxmlformats.org/officeDocument/2006/relationships/hyperlink" Target="https://xc.tfrrs.org/athletes/6099375.html" TargetMode="External"/><Relationship Id="rId98" Type="http://schemas.openxmlformats.org/officeDocument/2006/relationships/hyperlink" Target="https://xc.tfrrs.org/athletes/6460257.html" TargetMode="External"/><Relationship Id="rId91" Type="http://schemas.openxmlformats.org/officeDocument/2006/relationships/hyperlink" Target="https://www.tfrrs.org/teams/xc/CO_college_f_Colorado.html" TargetMode="External"/><Relationship Id="rId90" Type="http://schemas.openxmlformats.org/officeDocument/2006/relationships/hyperlink" Target="https://xc.tfrrs.org/athletes/5966782.html" TargetMode="External"/><Relationship Id="rId93" Type="http://schemas.openxmlformats.org/officeDocument/2006/relationships/hyperlink" Target="https://www.tfrrs.org/teams/xc/CO_college_f_Colorado.html" TargetMode="External"/><Relationship Id="rId92" Type="http://schemas.openxmlformats.org/officeDocument/2006/relationships/hyperlink" Target="https://xc.tfrrs.org/athletes/7711496.html" TargetMode="External"/><Relationship Id="rId118" Type="http://schemas.openxmlformats.org/officeDocument/2006/relationships/hyperlink" Target="https://xc.tfrrs.org/athletes/6420993.html" TargetMode="External"/><Relationship Id="rId239" Type="http://schemas.openxmlformats.org/officeDocument/2006/relationships/hyperlink" Target="https://www.tfrrs.org/teams/xc/IA_college_f_Iowa_State.html" TargetMode="External"/><Relationship Id="rId117" Type="http://schemas.openxmlformats.org/officeDocument/2006/relationships/hyperlink" Target="https://www.tfrrs.org/teams/xc/CO_college_f_Colorado_St.html" TargetMode="External"/><Relationship Id="rId238" Type="http://schemas.openxmlformats.org/officeDocument/2006/relationships/hyperlink" Target="https://xc.tfrrs.org/athletes/7366917.html" TargetMode="External"/><Relationship Id="rId359" Type="http://schemas.openxmlformats.org/officeDocument/2006/relationships/hyperlink" Target="https://www.tfrrs.org/teams/xc/AZ_college_f_Northern_Arizona.html" TargetMode="External"/><Relationship Id="rId116" Type="http://schemas.openxmlformats.org/officeDocument/2006/relationships/hyperlink" Target="https://xc.tfrrs.org/athletes/6428842.html" TargetMode="External"/><Relationship Id="rId237" Type="http://schemas.openxmlformats.org/officeDocument/2006/relationships/hyperlink" Target="https://www.tfrrs.org/teams/xc/IA_college_f_Iowa_State.html" TargetMode="External"/><Relationship Id="rId358" Type="http://schemas.openxmlformats.org/officeDocument/2006/relationships/hyperlink" Target="https://xc.tfrrs.org/athletes/7411509.html" TargetMode="External"/><Relationship Id="rId479" Type="http://schemas.openxmlformats.org/officeDocument/2006/relationships/hyperlink" Target="https://www.tfrrs.org/teams/xc/OK_college_f_Tulsa.html" TargetMode="External"/><Relationship Id="rId115" Type="http://schemas.openxmlformats.org/officeDocument/2006/relationships/hyperlink" Target="https://www.tfrrs.org/teams/xc/CO_college_f_Colorado_St.html" TargetMode="External"/><Relationship Id="rId236" Type="http://schemas.openxmlformats.org/officeDocument/2006/relationships/hyperlink" Target="https://xc.tfrrs.org/athletes/7366918.html" TargetMode="External"/><Relationship Id="rId357" Type="http://schemas.openxmlformats.org/officeDocument/2006/relationships/hyperlink" Target="https://www.tfrrs.org/teams/xc/AZ_college_f_Northern_Arizona.html" TargetMode="External"/><Relationship Id="rId478" Type="http://schemas.openxmlformats.org/officeDocument/2006/relationships/hyperlink" Target="https://xc.tfrrs.org/athletes/6988113.html" TargetMode="External"/><Relationship Id="rId119" Type="http://schemas.openxmlformats.org/officeDocument/2006/relationships/hyperlink" Target="https://www.tfrrs.org/teams/xc/NC_college_f_Duke.html" TargetMode="External"/><Relationship Id="rId110" Type="http://schemas.openxmlformats.org/officeDocument/2006/relationships/hyperlink" Target="https://xc.tfrrs.org/athletes/6890512.html" TargetMode="External"/><Relationship Id="rId231" Type="http://schemas.openxmlformats.org/officeDocument/2006/relationships/hyperlink" Target="https://www.tfrrs.org/teams/xc/IA_college_f_Iowa_State.html" TargetMode="External"/><Relationship Id="rId352" Type="http://schemas.openxmlformats.org/officeDocument/2006/relationships/hyperlink" Target="https://xc.tfrrs.org/athletes/5981684.html" TargetMode="External"/><Relationship Id="rId473" Type="http://schemas.openxmlformats.org/officeDocument/2006/relationships/hyperlink" Target="https://www.tfrrs.org/teams/xc/OK_college_f_Tulsa.html" TargetMode="External"/><Relationship Id="rId230" Type="http://schemas.openxmlformats.org/officeDocument/2006/relationships/hyperlink" Target="https://xc.tfrrs.org/athletes/7698773.html" TargetMode="External"/><Relationship Id="rId351" Type="http://schemas.openxmlformats.org/officeDocument/2006/relationships/hyperlink" Target="https://www.tfrrs.org/teams/xc/NC_college_f_North_Carolina.html" TargetMode="External"/><Relationship Id="rId472" Type="http://schemas.openxmlformats.org/officeDocument/2006/relationships/hyperlink" Target="https://xc.tfrrs.org/athletes/6099373.html" TargetMode="External"/><Relationship Id="rId350" Type="http://schemas.openxmlformats.org/officeDocument/2006/relationships/hyperlink" Target="https://xc.tfrrs.org/athletes/7704912.html" TargetMode="External"/><Relationship Id="rId471" Type="http://schemas.openxmlformats.org/officeDocument/2006/relationships/hyperlink" Target="https://www.tfrrs.org/teams/xc/TN_college_f_Tennessee.html" TargetMode="External"/><Relationship Id="rId470" Type="http://schemas.openxmlformats.org/officeDocument/2006/relationships/hyperlink" Target="https://xc.tfrrs.org/athletes/6873212.html" TargetMode="External"/><Relationship Id="rId114" Type="http://schemas.openxmlformats.org/officeDocument/2006/relationships/hyperlink" Target="https://xc.tfrrs.org/athletes/7380478.html" TargetMode="External"/><Relationship Id="rId235" Type="http://schemas.openxmlformats.org/officeDocument/2006/relationships/hyperlink" Target="https://www.tfrrs.org/teams/xc/IA_college_f_Iowa_State.html" TargetMode="External"/><Relationship Id="rId356" Type="http://schemas.openxmlformats.org/officeDocument/2006/relationships/hyperlink" Target="https://xc.tfrrs.org/athletes/6957932.html" TargetMode="External"/><Relationship Id="rId477" Type="http://schemas.openxmlformats.org/officeDocument/2006/relationships/hyperlink" Target="https://www.tfrrs.org/teams/xc/OK_college_f_Tulsa.html" TargetMode="External"/><Relationship Id="rId113" Type="http://schemas.openxmlformats.org/officeDocument/2006/relationships/hyperlink" Target="https://www.tfrrs.org/teams/xc/CO_college_f_Colorado_St.html" TargetMode="External"/><Relationship Id="rId234" Type="http://schemas.openxmlformats.org/officeDocument/2006/relationships/hyperlink" Target="https://xc.tfrrs.org/athletes/6881360.html" TargetMode="External"/><Relationship Id="rId355" Type="http://schemas.openxmlformats.org/officeDocument/2006/relationships/hyperlink" Target="https://www.tfrrs.org/teams/xc/AZ_college_f_Northern_Arizona.html" TargetMode="External"/><Relationship Id="rId476" Type="http://schemas.openxmlformats.org/officeDocument/2006/relationships/hyperlink" Target="https://xc.tfrrs.org/athletes/6988115.html" TargetMode="External"/><Relationship Id="rId112" Type="http://schemas.openxmlformats.org/officeDocument/2006/relationships/hyperlink" Target="https://xc.tfrrs.org/athletes/6428843.html" TargetMode="External"/><Relationship Id="rId233" Type="http://schemas.openxmlformats.org/officeDocument/2006/relationships/hyperlink" Target="https://www.tfrrs.org/teams/xc/IA_college_f_Iowa_State.html" TargetMode="External"/><Relationship Id="rId354" Type="http://schemas.openxmlformats.org/officeDocument/2006/relationships/hyperlink" Target="https://xc.tfrrs.org/athletes/6587176.html" TargetMode="External"/><Relationship Id="rId475" Type="http://schemas.openxmlformats.org/officeDocument/2006/relationships/hyperlink" Target="https://www.tfrrs.org/teams/xc/OK_college_f_Tulsa.html" TargetMode="External"/><Relationship Id="rId111" Type="http://schemas.openxmlformats.org/officeDocument/2006/relationships/hyperlink" Target="https://www.tfrrs.org/teams/xc/CO_college_f_Colorado_St.html" TargetMode="External"/><Relationship Id="rId232" Type="http://schemas.openxmlformats.org/officeDocument/2006/relationships/hyperlink" Target="https://xc.tfrrs.org/athletes/7366920.html" TargetMode="External"/><Relationship Id="rId353" Type="http://schemas.openxmlformats.org/officeDocument/2006/relationships/hyperlink" Target="https://www.tfrrs.org/teams/xc/NC_college_f_North_Carolina.html" TargetMode="External"/><Relationship Id="rId474" Type="http://schemas.openxmlformats.org/officeDocument/2006/relationships/hyperlink" Target="https://xc.tfrrs.org/athletes/7001030.html" TargetMode="External"/><Relationship Id="rId305" Type="http://schemas.openxmlformats.org/officeDocument/2006/relationships/hyperlink" Target="https://www.tfrrs.org/teams/xc/MN_college_f_Minnesota.html" TargetMode="External"/><Relationship Id="rId426" Type="http://schemas.openxmlformats.org/officeDocument/2006/relationships/hyperlink" Target="https://xc.tfrrs.org/athletes/6424773.html" TargetMode="External"/><Relationship Id="rId304" Type="http://schemas.openxmlformats.org/officeDocument/2006/relationships/hyperlink" Target="https://xc.tfrrs.org/athletes/5956173.html" TargetMode="External"/><Relationship Id="rId425" Type="http://schemas.openxmlformats.org/officeDocument/2006/relationships/hyperlink" Target="https://www.tfrrs.org/teams/xc/OR_college_f_Portland.html" TargetMode="External"/><Relationship Id="rId303" Type="http://schemas.openxmlformats.org/officeDocument/2006/relationships/hyperlink" Target="https://www.tfrrs.org/teams/xc/MN_college_f_Minnesota.html" TargetMode="External"/><Relationship Id="rId424" Type="http://schemas.openxmlformats.org/officeDocument/2006/relationships/hyperlink" Target="https://xc.tfrrs.org/athletes/7739007.html" TargetMode="External"/><Relationship Id="rId302" Type="http://schemas.openxmlformats.org/officeDocument/2006/relationships/hyperlink" Target="https://xc.tfrrs.org/athletes/5956174.html" TargetMode="External"/><Relationship Id="rId423" Type="http://schemas.openxmlformats.org/officeDocument/2006/relationships/hyperlink" Target="https://www.tfrrs.org/teams/xc/OR_college_f_Portland.html" TargetMode="External"/><Relationship Id="rId309" Type="http://schemas.openxmlformats.org/officeDocument/2006/relationships/hyperlink" Target="https://www.tfrrs.org/teams/xc/MO_college_f_Missouri.html" TargetMode="External"/><Relationship Id="rId308" Type="http://schemas.openxmlformats.org/officeDocument/2006/relationships/hyperlink" Target="https://xc.tfrrs.org/athletes/7418129.html" TargetMode="External"/><Relationship Id="rId429" Type="http://schemas.openxmlformats.org/officeDocument/2006/relationships/hyperlink" Target="https://www.tfrrs.org/teams/xc/RI_college_f_Rhode_Island.html" TargetMode="External"/><Relationship Id="rId307" Type="http://schemas.openxmlformats.org/officeDocument/2006/relationships/hyperlink" Target="https://www.tfrrs.org/teams/xc/MN_college_f_Minnesota.html" TargetMode="External"/><Relationship Id="rId428" Type="http://schemas.openxmlformats.org/officeDocument/2006/relationships/hyperlink" Target="https://xc.tfrrs.org/athletes/5997861.html" TargetMode="External"/><Relationship Id="rId306" Type="http://schemas.openxmlformats.org/officeDocument/2006/relationships/hyperlink" Target="https://xc.tfrrs.org/athletes/6419765.html" TargetMode="External"/><Relationship Id="rId427" Type="http://schemas.openxmlformats.org/officeDocument/2006/relationships/hyperlink" Target="https://www.tfrrs.org/teams/xc/RI_college_f_Providence.html" TargetMode="External"/><Relationship Id="rId301" Type="http://schemas.openxmlformats.org/officeDocument/2006/relationships/hyperlink" Target="https://www.tfrrs.org/teams/xc/MN_college_f_Minnesota.html" TargetMode="External"/><Relationship Id="rId422" Type="http://schemas.openxmlformats.org/officeDocument/2006/relationships/hyperlink" Target="https://xc.tfrrs.org/athletes/7735960.html" TargetMode="External"/><Relationship Id="rId300" Type="http://schemas.openxmlformats.org/officeDocument/2006/relationships/hyperlink" Target="https://xc.tfrrs.org/athletes/5956172.html" TargetMode="External"/><Relationship Id="rId421" Type="http://schemas.openxmlformats.org/officeDocument/2006/relationships/hyperlink" Target="https://www.tfrrs.org/teams/xc/OR_college_f_Portland.html" TargetMode="External"/><Relationship Id="rId420" Type="http://schemas.openxmlformats.org/officeDocument/2006/relationships/hyperlink" Target="https://xc.tfrrs.org/athletes/7372511.html" TargetMode="External"/><Relationship Id="rId415" Type="http://schemas.openxmlformats.org/officeDocument/2006/relationships/hyperlink" Target="https://www.tfrrs.org/teams/xc/OR_college_f_Portland.html" TargetMode="External"/><Relationship Id="rId414" Type="http://schemas.openxmlformats.org/officeDocument/2006/relationships/hyperlink" Target="https://xc.tfrrs.org/athletes/5977466.html" TargetMode="External"/><Relationship Id="rId413" Type="http://schemas.openxmlformats.org/officeDocument/2006/relationships/hyperlink" Target="https://www.tfrrs.org/teams/xc/OR_college_f_Portland.html" TargetMode="External"/><Relationship Id="rId412" Type="http://schemas.openxmlformats.org/officeDocument/2006/relationships/hyperlink" Target="https://xc.tfrrs.org/athletes/7372508.html" TargetMode="External"/><Relationship Id="rId419" Type="http://schemas.openxmlformats.org/officeDocument/2006/relationships/hyperlink" Target="https://www.tfrrs.org/teams/xc/OR_college_f_Portland.html" TargetMode="External"/><Relationship Id="rId418" Type="http://schemas.openxmlformats.org/officeDocument/2006/relationships/hyperlink" Target="https://xc.tfrrs.org/athletes/7372509.html" TargetMode="External"/><Relationship Id="rId417" Type="http://schemas.openxmlformats.org/officeDocument/2006/relationships/hyperlink" Target="https://www.tfrrs.org/teams/xc/OR_college_f_Portland.html" TargetMode="External"/><Relationship Id="rId416" Type="http://schemas.openxmlformats.org/officeDocument/2006/relationships/hyperlink" Target="https://xc.tfrrs.org/athletes/6420781.html" TargetMode="External"/><Relationship Id="rId411" Type="http://schemas.openxmlformats.org/officeDocument/2006/relationships/hyperlink" Target="https://www.tfrrs.org/teams/xc/OR_college_f_Oregon_State.html" TargetMode="External"/><Relationship Id="rId410" Type="http://schemas.openxmlformats.org/officeDocument/2006/relationships/hyperlink" Target="https://xc.tfrrs.org/athletes/6870153.html" TargetMode="External"/><Relationship Id="rId531" Type="http://schemas.openxmlformats.org/officeDocument/2006/relationships/drawing" Target="../drawings/drawing3.xml"/><Relationship Id="rId530" Type="http://schemas.openxmlformats.org/officeDocument/2006/relationships/hyperlink" Target="https://www.tfrrs.org/results/xc/17712/NCAA_DI_Cross_Country_Championships" TargetMode="External"/><Relationship Id="rId206" Type="http://schemas.openxmlformats.org/officeDocument/2006/relationships/hyperlink" Target="https://xc.tfrrs.org/athletes/7730994.html" TargetMode="External"/><Relationship Id="rId327" Type="http://schemas.openxmlformats.org/officeDocument/2006/relationships/hyperlink" Target="https://www.tfrrs.org/teams/xc/NM_college_f_New_Mexico.html" TargetMode="External"/><Relationship Id="rId448" Type="http://schemas.openxmlformats.org/officeDocument/2006/relationships/hyperlink" Target="https://xc.tfrrs.org/athletes/6445345.html" TargetMode="External"/><Relationship Id="rId205" Type="http://schemas.openxmlformats.org/officeDocument/2006/relationships/hyperlink" Target="https://www.tfrrs.org/teams/xc/IL_college_f_Illinois.html" TargetMode="External"/><Relationship Id="rId326" Type="http://schemas.openxmlformats.org/officeDocument/2006/relationships/hyperlink" Target="https://xc.tfrrs.org/athletes/6910593.html" TargetMode="External"/><Relationship Id="rId447" Type="http://schemas.openxmlformats.org/officeDocument/2006/relationships/hyperlink" Target="https://www.tfrrs.org/teams/xc/CA_college_f_San_Francisco.html" TargetMode="External"/><Relationship Id="rId204" Type="http://schemas.openxmlformats.org/officeDocument/2006/relationships/hyperlink" Target="https://xc.tfrrs.org/athletes/7544494.html" TargetMode="External"/><Relationship Id="rId325" Type="http://schemas.openxmlformats.org/officeDocument/2006/relationships/hyperlink" Target="https://www.tfrrs.org/teams/xc/NE_college_f_Nebraska.html" TargetMode="External"/><Relationship Id="rId446" Type="http://schemas.openxmlformats.org/officeDocument/2006/relationships/hyperlink" Target="https://xc.tfrrs.org/athletes/7389586.html" TargetMode="External"/><Relationship Id="rId203" Type="http://schemas.openxmlformats.org/officeDocument/2006/relationships/hyperlink" Target="https://www.tfrrs.org/teams/xc/IL_college_f_Illinois.html" TargetMode="External"/><Relationship Id="rId324" Type="http://schemas.openxmlformats.org/officeDocument/2006/relationships/hyperlink" Target="https://xc.tfrrs.org/athletes/6438984.html" TargetMode="External"/><Relationship Id="rId445" Type="http://schemas.openxmlformats.org/officeDocument/2006/relationships/hyperlink" Target="https://www.tfrrs.org/teams/xc/CA_college_f_San_Francisco.html" TargetMode="External"/><Relationship Id="rId209" Type="http://schemas.openxmlformats.org/officeDocument/2006/relationships/hyperlink" Target="https://www.tfrrs.org/teams/xc/IL_college_f_Illinois.html" TargetMode="External"/><Relationship Id="rId208" Type="http://schemas.openxmlformats.org/officeDocument/2006/relationships/hyperlink" Target="https://xc.tfrrs.org/athletes/6924527.html" TargetMode="External"/><Relationship Id="rId329" Type="http://schemas.openxmlformats.org/officeDocument/2006/relationships/hyperlink" Target="https://www.tfrrs.org/teams/xc/NM_college_f_New_Mexico.html" TargetMode="External"/><Relationship Id="rId207" Type="http://schemas.openxmlformats.org/officeDocument/2006/relationships/hyperlink" Target="https://www.tfrrs.org/teams/xc/IL_college_f_Illinois.html" TargetMode="External"/><Relationship Id="rId328" Type="http://schemas.openxmlformats.org/officeDocument/2006/relationships/hyperlink" Target="https://xc.tfrrs.org/athletes/7389434.html" TargetMode="External"/><Relationship Id="rId449" Type="http://schemas.openxmlformats.org/officeDocument/2006/relationships/hyperlink" Target="https://www.tfrrs.org/teams/xc/AL_college_f_South_Alabama.html" TargetMode="External"/><Relationship Id="rId440" Type="http://schemas.openxmlformats.org/officeDocument/2006/relationships/hyperlink" Target="https://xc.tfrrs.org/athletes/7389575.html" TargetMode="External"/><Relationship Id="rId202" Type="http://schemas.openxmlformats.org/officeDocument/2006/relationships/hyperlink" Target="https://xc.tfrrs.org/athletes/6418358.html" TargetMode="External"/><Relationship Id="rId323" Type="http://schemas.openxmlformats.org/officeDocument/2006/relationships/hyperlink" Target="https://www.tfrrs.org/teams/xc/NC_college_f_North_Carolina_St.html" TargetMode="External"/><Relationship Id="rId444" Type="http://schemas.openxmlformats.org/officeDocument/2006/relationships/hyperlink" Target="https://xc.tfrrs.org/athletes/7389581.html" TargetMode="External"/><Relationship Id="rId201" Type="http://schemas.openxmlformats.org/officeDocument/2006/relationships/hyperlink" Target="https://www.tfrrs.org/teams/xc/IL_college_f_Illinois.html" TargetMode="External"/><Relationship Id="rId322" Type="http://schemas.openxmlformats.org/officeDocument/2006/relationships/hyperlink" Target="https://xc.tfrrs.org/athletes/6876393.html" TargetMode="External"/><Relationship Id="rId443" Type="http://schemas.openxmlformats.org/officeDocument/2006/relationships/hyperlink" Target="https://www.tfrrs.org/teams/xc/CA_college_f_San_Francisco.html" TargetMode="External"/><Relationship Id="rId200" Type="http://schemas.openxmlformats.org/officeDocument/2006/relationships/hyperlink" Target="https://xc.tfrrs.org/athletes/6418354.html" TargetMode="External"/><Relationship Id="rId321" Type="http://schemas.openxmlformats.org/officeDocument/2006/relationships/hyperlink" Target="https://www.tfrrs.org/teams/xc/NC_college_f_North_Carolina_St.html" TargetMode="External"/><Relationship Id="rId442" Type="http://schemas.openxmlformats.org/officeDocument/2006/relationships/hyperlink" Target="https://xc.tfrrs.org/athletes/7389576.html" TargetMode="External"/><Relationship Id="rId320" Type="http://schemas.openxmlformats.org/officeDocument/2006/relationships/hyperlink" Target="https://xc.tfrrs.org/athletes/6876388.html" TargetMode="External"/><Relationship Id="rId441" Type="http://schemas.openxmlformats.org/officeDocument/2006/relationships/hyperlink" Target="https://www.tfrrs.org/teams/xc/CA_college_f_San_Francisco.html" TargetMode="External"/><Relationship Id="rId316" Type="http://schemas.openxmlformats.org/officeDocument/2006/relationships/hyperlink" Target="https://xc.tfrrs.org/athletes/7704053.html" TargetMode="External"/><Relationship Id="rId437" Type="http://schemas.openxmlformats.org/officeDocument/2006/relationships/hyperlink" Target="https://www.tfrrs.org/teams/xc/CA_college_f_San_Francisco.html" TargetMode="External"/><Relationship Id="rId315" Type="http://schemas.openxmlformats.org/officeDocument/2006/relationships/hyperlink" Target="https://www.tfrrs.org/teams/xc/NC_college_f_North_Carolina_St.html" TargetMode="External"/><Relationship Id="rId436" Type="http://schemas.openxmlformats.org/officeDocument/2006/relationships/hyperlink" Target="https://xc.tfrrs.org/athletes/7389577.html" TargetMode="External"/><Relationship Id="rId314" Type="http://schemas.openxmlformats.org/officeDocument/2006/relationships/hyperlink" Target="https://xc.tfrrs.org/athletes/7366522.html" TargetMode="External"/><Relationship Id="rId435" Type="http://schemas.openxmlformats.org/officeDocument/2006/relationships/hyperlink" Target="https://www.tfrrs.org/teams/xc/CA_college_f_San_Francisco.html" TargetMode="External"/><Relationship Id="rId313" Type="http://schemas.openxmlformats.org/officeDocument/2006/relationships/hyperlink" Target="https://www.tfrrs.org/teams/xc/NC_college_f_North_Carolina_St.html" TargetMode="External"/><Relationship Id="rId434" Type="http://schemas.openxmlformats.org/officeDocument/2006/relationships/hyperlink" Target="https://xc.tfrrs.org/athletes/7389588.html" TargetMode="External"/><Relationship Id="rId319" Type="http://schemas.openxmlformats.org/officeDocument/2006/relationships/hyperlink" Target="https://www.tfrrs.org/teams/xc/NC_college_f_North_Carolina_St.html" TargetMode="External"/><Relationship Id="rId318" Type="http://schemas.openxmlformats.org/officeDocument/2006/relationships/hyperlink" Target="https://xc.tfrrs.org/athletes/6876392.html" TargetMode="External"/><Relationship Id="rId439" Type="http://schemas.openxmlformats.org/officeDocument/2006/relationships/hyperlink" Target="https://www.tfrrs.org/teams/xc/CA_college_f_San_Francisco.html" TargetMode="External"/><Relationship Id="rId317" Type="http://schemas.openxmlformats.org/officeDocument/2006/relationships/hyperlink" Target="https://www.tfrrs.org/teams/xc/NC_college_f_North_Carolina_St.html" TargetMode="External"/><Relationship Id="rId438" Type="http://schemas.openxmlformats.org/officeDocument/2006/relationships/hyperlink" Target="https://xc.tfrrs.org/athletes/7730772.html" TargetMode="External"/><Relationship Id="rId312" Type="http://schemas.openxmlformats.org/officeDocument/2006/relationships/hyperlink" Target="https://xc.tfrrs.org/athletes/7704052.html" TargetMode="External"/><Relationship Id="rId433" Type="http://schemas.openxmlformats.org/officeDocument/2006/relationships/hyperlink" Target="https://www.tfrrs.org/teams/xc/CA_college_f_San_Diego.html" TargetMode="External"/><Relationship Id="rId311" Type="http://schemas.openxmlformats.org/officeDocument/2006/relationships/hyperlink" Target="https://www.tfrrs.org/teams/xc/NC_college_f_North_Carolina_St.html" TargetMode="External"/><Relationship Id="rId432" Type="http://schemas.openxmlformats.org/officeDocument/2006/relationships/hyperlink" Target="https://xc.tfrrs.org/athletes/7379196.html" TargetMode="External"/><Relationship Id="rId310" Type="http://schemas.openxmlformats.org/officeDocument/2006/relationships/hyperlink" Target="https://xc.tfrrs.org/athletes/5962182.html" TargetMode="External"/><Relationship Id="rId431" Type="http://schemas.openxmlformats.org/officeDocument/2006/relationships/hyperlink" Target="https://www.tfrrs.org/teams/xc/TX_college_f_Rice.html" TargetMode="External"/><Relationship Id="rId430" Type="http://schemas.openxmlformats.org/officeDocument/2006/relationships/hyperlink" Target="https://xc.tfrrs.org/athletes/7422260.html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xc.tfrrs.org/athletes/5958968.html" TargetMode="External"/><Relationship Id="rId2" Type="http://schemas.openxmlformats.org/officeDocument/2006/relationships/hyperlink" Target="https://www.tfrrs.org/teams/xc/NC_college_f_North_Carolina.html" TargetMode="External"/><Relationship Id="rId3" Type="http://schemas.openxmlformats.org/officeDocument/2006/relationships/hyperlink" Target="https://xc.tfrrs.org/athletes/6444260.html" TargetMode="External"/><Relationship Id="rId4" Type="http://schemas.openxmlformats.org/officeDocument/2006/relationships/hyperlink" Target="https://www.tfrrs.org/teams/xc/FL_college_f_Florida_State.html" TargetMode="External"/><Relationship Id="rId9" Type="http://schemas.openxmlformats.org/officeDocument/2006/relationships/hyperlink" Target="https://xc.tfrrs.org/athletes/6430629.html" TargetMode="External"/><Relationship Id="rId5" Type="http://schemas.openxmlformats.org/officeDocument/2006/relationships/hyperlink" Target="https://xc.tfrrs.org/athletes/7371410.html" TargetMode="External"/><Relationship Id="rId6" Type="http://schemas.openxmlformats.org/officeDocument/2006/relationships/hyperlink" Target="https://www.tfrrs.org/teams/xc/FL_college_f_Florida_State.html" TargetMode="External"/><Relationship Id="rId7" Type="http://schemas.openxmlformats.org/officeDocument/2006/relationships/hyperlink" Target="https://xc.tfrrs.org/athletes/7687533.html" TargetMode="External"/><Relationship Id="rId8" Type="http://schemas.openxmlformats.org/officeDocument/2006/relationships/hyperlink" Target="https://www.tfrrs.org/teams/xc/OR_college_f_Oregon_State.html" TargetMode="External"/><Relationship Id="rId40" Type="http://schemas.openxmlformats.org/officeDocument/2006/relationships/hyperlink" Target="https://www.tfrrs.org/teams/xc/UT_college_f_BYU.html" TargetMode="External"/><Relationship Id="rId42" Type="http://schemas.openxmlformats.org/officeDocument/2006/relationships/hyperlink" Target="https://www.tfrrs.org/teams/xc/CA_college_f_Stanford.html" TargetMode="External"/><Relationship Id="rId41" Type="http://schemas.openxmlformats.org/officeDocument/2006/relationships/hyperlink" Target="https://xc.tfrrs.org/athletes/6436596.html" TargetMode="External"/><Relationship Id="rId44" Type="http://schemas.openxmlformats.org/officeDocument/2006/relationships/hyperlink" Target="https://www.tfrrs.org/teams/xc/MN_college_f_Minnesota.html" TargetMode="External"/><Relationship Id="rId43" Type="http://schemas.openxmlformats.org/officeDocument/2006/relationships/hyperlink" Target="https://xc.tfrrs.org/athletes/5956172.html" TargetMode="External"/><Relationship Id="rId46" Type="http://schemas.openxmlformats.org/officeDocument/2006/relationships/hyperlink" Target="https://www.tfrrs.org/teams/xc/GA_college_f_Georgia_Tech.html" TargetMode="External"/><Relationship Id="rId45" Type="http://schemas.openxmlformats.org/officeDocument/2006/relationships/hyperlink" Target="https://xc.tfrrs.org/athletes/6423485.html" TargetMode="External"/><Relationship Id="rId48" Type="http://schemas.openxmlformats.org/officeDocument/2006/relationships/hyperlink" Target="https://www.tfrrs.org/teams/xc/WA_college_f_Washington.html" TargetMode="External"/><Relationship Id="rId47" Type="http://schemas.openxmlformats.org/officeDocument/2006/relationships/hyperlink" Target="https://xc.tfrrs.org/athletes/6427854.html" TargetMode="External"/><Relationship Id="rId49" Type="http://schemas.openxmlformats.org/officeDocument/2006/relationships/hyperlink" Target="https://xc.tfrrs.org/athletes/5958098.html" TargetMode="External"/><Relationship Id="rId31" Type="http://schemas.openxmlformats.org/officeDocument/2006/relationships/hyperlink" Target="https://xc.tfrrs.org/athletes/6897921.html" TargetMode="External"/><Relationship Id="rId30" Type="http://schemas.openxmlformats.org/officeDocument/2006/relationships/hyperlink" Target="https://www.tfrrs.org/teams/xc/NM_college_f_New_Mexico.html" TargetMode="External"/><Relationship Id="rId33" Type="http://schemas.openxmlformats.org/officeDocument/2006/relationships/hyperlink" Target="https://xc.tfrrs.org/athletes/5576627.html" TargetMode="External"/><Relationship Id="rId32" Type="http://schemas.openxmlformats.org/officeDocument/2006/relationships/hyperlink" Target="https://www.tfrrs.org/teams/xc/AL_college_f_Alabama.html" TargetMode="External"/><Relationship Id="rId35" Type="http://schemas.openxmlformats.org/officeDocument/2006/relationships/hyperlink" Target="https://xc.tfrrs.org/athletes/7389217.html" TargetMode="External"/><Relationship Id="rId34" Type="http://schemas.openxmlformats.org/officeDocument/2006/relationships/hyperlink" Target="https://www.tfrrs.org/teams/xc/MI_college_f_Michigan_State.html" TargetMode="External"/><Relationship Id="rId37" Type="http://schemas.openxmlformats.org/officeDocument/2006/relationships/hyperlink" Target="https://xc.tfrrs.org/athletes/7376675.html" TargetMode="External"/><Relationship Id="rId36" Type="http://schemas.openxmlformats.org/officeDocument/2006/relationships/hyperlink" Target="https://www.tfrrs.org/teams/xc/OK_college_f_Oklahoma_State.html" TargetMode="External"/><Relationship Id="rId39" Type="http://schemas.openxmlformats.org/officeDocument/2006/relationships/hyperlink" Target="https://xc.tfrrs.org/athletes/6151585.html" TargetMode="External"/><Relationship Id="rId38" Type="http://schemas.openxmlformats.org/officeDocument/2006/relationships/hyperlink" Target="https://www.tfrrs.org/teams/xc/AL_college_f_Alabama.html" TargetMode="External"/><Relationship Id="rId20" Type="http://schemas.openxmlformats.org/officeDocument/2006/relationships/hyperlink" Target="https://www.tfrrs.org/teams/xc/UT_college_f_BYU.html" TargetMode="External"/><Relationship Id="rId22" Type="http://schemas.openxmlformats.org/officeDocument/2006/relationships/hyperlink" Target="https://www.tfrrs.org/teams/xc/MI_college_f_Michigan_State.html" TargetMode="External"/><Relationship Id="rId21" Type="http://schemas.openxmlformats.org/officeDocument/2006/relationships/hyperlink" Target="https://xc.tfrrs.org/athletes/6455154.html" TargetMode="External"/><Relationship Id="rId24" Type="http://schemas.openxmlformats.org/officeDocument/2006/relationships/hyperlink" Target="https://www.tfrrs.org/teams/xc/AR_college_f_Arkansas.html" TargetMode="External"/><Relationship Id="rId23" Type="http://schemas.openxmlformats.org/officeDocument/2006/relationships/hyperlink" Target="https://xc.tfrrs.org/athletes/6419176.html" TargetMode="External"/><Relationship Id="rId26" Type="http://schemas.openxmlformats.org/officeDocument/2006/relationships/hyperlink" Target="https://www.tfrrs.org/teams/xc/UT_college_f_BYU.html" TargetMode="External"/><Relationship Id="rId25" Type="http://schemas.openxmlformats.org/officeDocument/2006/relationships/hyperlink" Target="https://xc.tfrrs.org/athletes/6476155.html" TargetMode="External"/><Relationship Id="rId28" Type="http://schemas.openxmlformats.org/officeDocument/2006/relationships/hyperlink" Target="https://www.tfrrs.org/teams/xc/NC_college_f_North_Carolina_St.html" TargetMode="External"/><Relationship Id="rId27" Type="http://schemas.openxmlformats.org/officeDocument/2006/relationships/hyperlink" Target="https://xc.tfrrs.org/athletes/7704052.html" TargetMode="External"/><Relationship Id="rId29" Type="http://schemas.openxmlformats.org/officeDocument/2006/relationships/hyperlink" Target="https://xc.tfrrs.org/athletes/6910593.html" TargetMode="External"/><Relationship Id="rId11" Type="http://schemas.openxmlformats.org/officeDocument/2006/relationships/hyperlink" Target="https://xc.tfrrs.org/athletes/7411509.html" TargetMode="External"/><Relationship Id="rId10" Type="http://schemas.openxmlformats.org/officeDocument/2006/relationships/hyperlink" Target="https://www.tfrrs.org/teams/xc/NY_college_f_Binghamton.html" TargetMode="External"/><Relationship Id="rId13" Type="http://schemas.openxmlformats.org/officeDocument/2006/relationships/hyperlink" Target="https://xc.tfrrs.org/athletes/6419378.html" TargetMode="External"/><Relationship Id="rId12" Type="http://schemas.openxmlformats.org/officeDocument/2006/relationships/hyperlink" Target="https://www.tfrrs.org/teams/xc/AZ_college_f_Northern_Arizona.html" TargetMode="External"/><Relationship Id="rId15" Type="http://schemas.openxmlformats.org/officeDocument/2006/relationships/hyperlink" Target="https://xc.tfrrs.org/athletes/4530682.html" TargetMode="External"/><Relationship Id="rId14" Type="http://schemas.openxmlformats.org/officeDocument/2006/relationships/hyperlink" Target="https://www.tfrrs.org/teams/xc/TN_college_f_East_Tenn_St.html" TargetMode="External"/><Relationship Id="rId17" Type="http://schemas.openxmlformats.org/officeDocument/2006/relationships/hyperlink" Target="https://xc.tfrrs.org/athletes/7422260.html" TargetMode="External"/><Relationship Id="rId16" Type="http://schemas.openxmlformats.org/officeDocument/2006/relationships/hyperlink" Target="https://www.tfrrs.org/teams/xc/UT_college_f_Weber_State.html" TargetMode="External"/><Relationship Id="rId19" Type="http://schemas.openxmlformats.org/officeDocument/2006/relationships/hyperlink" Target="https://xc.tfrrs.org/athletes/6882598.html" TargetMode="External"/><Relationship Id="rId18" Type="http://schemas.openxmlformats.org/officeDocument/2006/relationships/hyperlink" Target="https://www.tfrrs.org/teams/xc/TX_college_f_Rice.html" TargetMode="External"/><Relationship Id="rId80" Type="http://schemas.openxmlformats.org/officeDocument/2006/relationships/hyperlink" Target="https://www.tfrrs.org/teams/xc/ID_college_f_Boise_State.html" TargetMode="External"/><Relationship Id="rId81" Type="http://schemas.openxmlformats.org/officeDocument/2006/relationships/drawing" Target="../drawings/drawing4.xml"/><Relationship Id="rId73" Type="http://schemas.openxmlformats.org/officeDocument/2006/relationships/hyperlink" Target="https://xc.tfrrs.org/athletes/6876669.html" TargetMode="External"/><Relationship Id="rId72" Type="http://schemas.openxmlformats.org/officeDocument/2006/relationships/hyperlink" Target="https://www.tfrrs.org/teams/xc/UT_college_f_Utah.html" TargetMode="External"/><Relationship Id="rId75" Type="http://schemas.openxmlformats.org/officeDocument/2006/relationships/hyperlink" Target="https://xc.tfrrs.org/athletes/7372508.html" TargetMode="External"/><Relationship Id="rId74" Type="http://schemas.openxmlformats.org/officeDocument/2006/relationships/hyperlink" Target="https://www.tfrrs.org/teams/xc/IN_college_f_Indiana_IN.html" TargetMode="External"/><Relationship Id="rId77" Type="http://schemas.openxmlformats.org/officeDocument/2006/relationships/hyperlink" Target="https://xc.tfrrs.org/athletes/6451905.html" TargetMode="External"/><Relationship Id="rId76" Type="http://schemas.openxmlformats.org/officeDocument/2006/relationships/hyperlink" Target="https://www.tfrrs.org/teams/xc/OR_college_f_Portland.html" TargetMode="External"/><Relationship Id="rId79" Type="http://schemas.openxmlformats.org/officeDocument/2006/relationships/hyperlink" Target="https://xc.tfrrs.org/athletes/7736466.html" TargetMode="External"/><Relationship Id="rId78" Type="http://schemas.openxmlformats.org/officeDocument/2006/relationships/hyperlink" Target="https://www.tfrrs.org/teams/xc/OR_college_f_Oregon_State.html" TargetMode="External"/><Relationship Id="rId71" Type="http://schemas.openxmlformats.org/officeDocument/2006/relationships/hyperlink" Target="https://xc.tfrrs.org/athletes/6023157.html" TargetMode="External"/><Relationship Id="rId70" Type="http://schemas.openxmlformats.org/officeDocument/2006/relationships/hyperlink" Target="https://www.tfrrs.org/teams/xc/CA_college_f_Stanford.html" TargetMode="External"/><Relationship Id="rId62" Type="http://schemas.openxmlformats.org/officeDocument/2006/relationships/hyperlink" Target="https://www.tfrrs.org/teams/xc/CO_college_f_Colorado.html" TargetMode="External"/><Relationship Id="rId61" Type="http://schemas.openxmlformats.org/officeDocument/2006/relationships/hyperlink" Target="https://xc.tfrrs.org/athletes/7711496.html" TargetMode="External"/><Relationship Id="rId64" Type="http://schemas.openxmlformats.org/officeDocument/2006/relationships/hyperlink" Target="https://www.tfrrs.org/teams/xc/UT_college_f_BYU.html" TargetMode="External"/><Relationship Id="rId63" Type="http://schemas.openxmlformats.org/officeDocument/2006/relationships/hyperlink" Target="https://xc.tfrrs.org/athletes/5998586.html" TargetMode="External"/><Relationship Id="rId66" Type="http://schemas.openxmlformats.org/officeDocument/2006/relationships/hyperlink" Target="https://www.tfrrs.org/teams/xc/AL_college_f_Alabama.html" TargetMode="External"/><Relationship Id="rId65" Type="http://schemas.openxmlformats.org/officeDocument/2006/relationships/hyperlink" Target="https://xc.tfrrs.org/athletes/7376681.html" TargetMode="External"/><Relationship Id="rId68" Type="http://schemas.openxmlformats.org/officeDocument/2006/relationships/hyperlink" Target="https://www.tfrrs.org/teams/xc/CO_college_f_Air_Force.html" TargetMode="External"/><Relationship Id="rId67" Type="http://schemas.openxmlformats.org/officeDocument/2006/relationships/hyperlink" Target="https://xc.tfrrs.org/athletes/6537508.html" TargetMode="External"/><Relationship Id="rId60" Type="http://schemas.openxmlformats.org/officeDocument/2006/relationships/hyperlink" Target="https://www.tfrrs.org/teams/xc/NC_college_f_North_Carolina_St.html" TargetMode="External"/><Relationship Id="rId69" Type="http://schemas.openxmlformats.org/officeDocument/2006/relationships/hyperlink" Target="https://xc.tfrrs.org/athletes/5962972.html" TargetMode="External"/><Relationship Id="rId51" Type="http://schemas.openxmlformats.org/officeDocument/2006/relationships/hyperlink" Target="https://xc.tfrrs.org/athletes/6455158.html" TargetMode="External"/><Relationship Id="rId50" Type="http://schemas.openxmlformats.org/officeDocument/2006/relationships/hyperlink" Target="https://www.tfrrs.org/teams/xc/MA_college_f_UMass_Lowell.html" TargetMode="External"/><Relationship Id="rId53" Type="http://schemas.openxmlformats.org/officeDocument/2006/relationships/hyperlink" Target="https://xc.tfrrs.org/athletes/7373046.html" TargetMode="External"/><Relationship Id="rId52" Type="http://schemas.openxmlformats.org/officeDocument/2006/relationships/hyperlink" Target="https://www.tfrrs.org/teams/xc/MI_college_f_Michigan_State.html" TargetMode="External"/><Relationship Id="rId55" Type="http://schemas.openxmlformats.org/officeDocument/2006/relationships/hyperlink" Target="https://xc.tfrrs.org/athletes/7366522.html" TargetMode="External"/><Relationship Id="rId54" Type="http://schemas.openxmlformats.org/officeDocument/2006/relationships/hyperlink" Target="https://www.tfrrs.org/teams/xc/DC_college_f_Georgetown_DC.html" TargetMode="External"/><Relationship Id="rId57" Type="http://schemas.openxmlformats.org/officeDocument/2006/relationships/hyperlink" Target="https://xc.tfrrs.org/athletes/7389428.html" TargetMode="External"/><Relationship Id="rId56" Type="http://schemas.openxmlformats.org/officeDocument/2006/relationships/hyperlink" Target="https://www.tfrrs.org/teams/xc/NC_college_f_North_Carolina_St.html" TargetMode="External"/><Relationship Id="rId59" Type="http://schemas.openxmlformats.org/officeDocument/2006/relationships/hyperlink" Target="https://xc.tfrrs.org/athletes/7704053.html" TargetMode="External"/><Relationship Id="rId58" Type="http://schemas.openxmlformats.org/officeDocument/2006/relationships/hyperlink" Target="https://www.tfrrs.org/teams/xc/NM_college_f_New_Mexico.html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xc.tfrrs.org/athletes/4530682.html" TargetMode="External"/><Relationship Id="rId2" Type="http://schemas.openxmlformats.org/officeDocument/2006/relationships/hyperlink" Target="https://www.tfrrs.org/teams/xc/UT_college_f_Weber_State.html" TargetMode="External"/><Relationship Id="rId3" Type="http://schemas.openxmlformats.org/officeDocument/2006/relationships/hyperlink" Target="https://xc.tfrrs.org/athletes/6882598.html" TargetMode="External"/><Relationship Id="rId4" Type="http://schemas.openxmlformats.org/officeDocument/2006/relationships/hyperlink" Target="https://www.tfrrs.org/teams/xc/UT_college_f_BYU.html" TargetMode="External"/><Relationship Id="rId9" Type="http://schemas.openxmlformats.org/officeDocument/2006/relationships/hyperlink" Target="https://xc.tfrrs.org/athletes/7376675.html" TargetMode="External"/><Relationship Id="rId5" Type="http://schemas.openxmlformats.org/officeDocument/2006/relationships/hyperlink" Target="https://xc.tfrrs.org/athletes/7704052.html" TargetMode="External"/><Relationship Id="rId6" Type="http://schemas.openxmlformats.org/officeDocument/2006/relationships/hyperlink" Target="https://www.tfrrs.org/teams/xc/NC_college_f_North_Carolina_St.html" TargetMode="External"/><Relationship Id="rId7" Type="http://schemas.openxmlformats.org/officeDocument/2006/relationships/hyperlink" Target="https://xc.tfrrs.org/athletes/7389217.html" TargetMode="External"/><Relationship Id="rId8" Type="http://schemas.openxmlformats.org/officeDocument/2006/relationships/hyperlink" Target="https://www.tfrrs.org/teams/xc/OK_college_f_Oklahoma_State.html" TargetMode="External"/><Relationship Id="rId40" Type="http://schemas.openxmlformats.org/officeDocument/2006/relationships/hyperlink" Target="https://www.tfrrs.org/teams/xc/MS_college_f_Mississippi.html" TargetMode="External"/><Relationship Id="rId42" Type="http://schemas.openxmlformats.org/officeDocument/2006/relationships/hyperlink" Target="https://www.tfrrs.org/teams/xc/UT_college_f_Southern_Utah.html" TargetMode="External"/><Relationship Id="rId41" Type="http://schemas.openxmlformats.org/officeDocument/2006/relationships/hyperlink" Target="https://xc.tfrrs.org/athletes/6437451.html" TargetMode="External"/><Relationship Id="rId44" Type="http://schemas.openxmlformats.org/officeDocument/2006/relationships/hyperlink" Target="https://www.tfrrs.org/teams/xc/WV_college_f_West_Virginia.html" TargetMode="External"/><Relationship Id="rId43" Type="http://schemas.openxmlformats.org/officeDocument/2006/relationships/hyperlink" Target="https://xc.tfrrs.org/athletes/7365150.html" TargetMode="External"/><Relationship Id="rId46" Type="http://schemas.openxmlformats.org/officeDocument/2006/relationships/hyperlink" Target="https://www.tfrrs.org/teams/xc/SC_college_f_Furman.html" TargetMode="External"/><Relationship Id="rId45" Type="http://schemas.openxmlformats.org/officeDocument/2006/relationships/hyperlink" Target="https://xc.tfrrs.org/athletes/7717264.html" TargetMode="External"/><Relationship Id="rId48" Type="http://schemas.openxmlformats.org/officeDocument/2006/relationships/hyperlink" Target="https://www.tfrrs.org/teams/xc/VA_college_f_Liberty.html" TargetMode="External"/><Relationship Id="rId47" Type="http://schemas.openxmlformats.org/officeDocument/2006/relationships/hyperlink" Target="https://xc.tfrrs.org/athletes/6904393.html" TargetMode="External"/><Relationship Id="rId49" Type="http://schemas.openxmlformats.org/officeDocument/2006/relationships/hyperlink" Target="https://xc.tfrrs.org/athletes/7392925.html" TargetMode="External"/><Relationship Id="rId31" Type="http://schemas.openxmlformats.org/officeDocument/2006/relationships/hyperlink" Target="https://xc.tfrrs.org/athletes/5956174.html" TargetMode="External"/><Relationship Id="rId30" Type="http://schemas.openxmlformats.org/officeDocument/2006/relationships/hyperlink" Target="https://www.tfrrs.org/teams/xc/NM_college_f_New_Mexico.html" TargetMode="External"/><Relationship Id="rId33" Type="http://schemas.openxmlformats.org/officeDocument/2006/relationships/hyperlink" Target="https://xc.tfrrs.org/athletes/7704053.html" TargetMode="External"/><Relationship Id="rId32" Type="http://schemas.openxmlformats.org/officeDocument/2006/relationships/hyperlink" Target="https://www.tfrrs.org/teams/xc/MN_college_f_Minnesota.html" TargetMode="External"/><Relationship Id="rId35" Type="http://schemas.openxmlformats.org/officeDocument/2006/relationships/hyperlink" Target="https://xc.tfrrs.org/athletes/7711496.html" TargetMode="External"/><Relationship Id="rId34" Type="http://schemas.openxmlformats.org/officeDocument/2006/relationships/hyperlink" Target="https://www.tfrrs.org/teams/xc/NC_college_f_North_Carolina_St.html" TargetMode="External"/><Relationship Id="rId37" Type="http://schemas.openxmlformats.org/officeDocument/2006/relationships/hyperlink" Target="https://xc.tfrrs.org/athletes/5998586.html" TargetMode="External"/><Relationship Id="rId36" Type="http://schemas.openxmlformats.org/officeDocument/2006/relationships/hyperlink" Target="https://www.tfrrs.org/teams/xc/CO_college_f_Colorado.html" TargetMode="External"/><Relationship Id="rId39" Type="http://schemas.openxmlformats.org/officeDocument/2006/relationships/hyperlink" Target="https://xc.tfrrs.org/athletes/7367325.html" TargetMode="External"/><Relationship Id="rId38" Type="http://schemas.openxmlformats.org/officeDocument/2006/relationships/hyperlink" Target="https://www.tfrrs.org/teams/xc/UT_college_f_BYU.html" TargetMode="External"/><Relationship Id="rId20" Type="http://schemas.openxmlformats.org/officeDocument/2006/relationships/hyperlink" Target="https://www.tfrrs.org/teams/xc/WA_college_f_Washington.html" TargetMode="External"/><Relationship Id="rId22" Type="http://schemas.openxmlformats.org/officeDocument/2006/relationships/hyperlink" Target="https://www.tfrrs.org/teams/xc/MA_college_f_UMass_Lowell.html" TargetMode="External"/><Relationship Id="rId21" Type="http://schemas.openxmlformats.org/officeDocument/2006/relationships/hyperlink" Target="https://xc.tfrrs.org/athletes/5958098.html" TargetMode="External"/><Relationship Id="rId24" Type="http://schemas.openxmlformats.org/officeDocument/2006/relationships/hyperlink" Target="https://www.tfrrs.org/teams/xc/MI_college_f_Michigan_State.html" TargetMode="External"/><Relationship Id="rId23" Type="http://schemas.openxmlformats.org/officeDocument/2006/relationships/hyperlink" Target="https://xc.tfrrs.org/athletes/6455158.html" TargetMode="External"/><Relationship Id="rId26" Type="http://schemas.openxmlformats.org/officeDocument/2006/relationships/hyperlink" Target="https://www.tfrrs.org/teams/xc/DC_college_f_Georgetown_DC.html" TargetMode="External"/><Relationship Id="rId25" Type="http://schemas.openxmlformats.org/officeDocument/2006/relationships/hyperlink" Target="https://xc.tfrrs.org/athletes/7373046.html" TargetMode="External"/><Relationship Id="rId28" Type="http://schemas.openxmlformats.org/officeDocument/2006/relationships/hyperlink" Target="https://www.tfrrs.org/teams/xc/NC_college_f_North_Carolina_St.html" TargetMode="External"/><Relationship Id="rId27" Type="http://schemas.openxmlformats.org/officeDocument/2006/relationships/hyperlink" Target="https://xc.tfrrs.org/athletes/7366522.html" TargetMode="External"/><Relationship Id="rId29" Type="http://schemas.openxmlformats.org/officeDocument/2006/relationships/hyperlink" Target="https://xc.tfrrs.org/athletes/7389428.html" TargetMode="External"/><Relationship Id="rId11" Type="http://schemas.openxmlformats.org/officeDocument/2006/relationships/hyperlink" Target="https://xc.tfrrs.org/athletes/6151585.html" TargetMode="External"/><Relationship Id="rId10" Type="http://schemas.openxmlformats.org/officeDocument/2006/relationships/hyperlink" Target="https://www.tfrrs.org/teams/xc/AL_college_f_Alabama.html" TargetMode="External"/><Relationship Id="rId13" Type="http://schemas.openxmlformats.org/officeDocument/2006/relationships/hyperlink" Target="https://xc.tfrrs.org/athletes/6436596.html" TargetMode="External"/><Relationship Id="rId12" Type="http://schemas.openxmlformats.org/officeDocument/2006/relationships/hyperlink" Target="https://www.tfrrs.org/teams/xc/UT_college_f_BYU.html" TargetMode="External"/><Relationship Id="rId15" Type="http://schemas.openxmlformats.org/officeDocument/2006/relationships/hyperlink" Target="https://xc.tfrrs.org/athletes/5956172.html" TargetMode="External"/><Relationship Id="rId14" Type="http://schemas.openxmlformats.org/officeDocument/2006/relationships/hyperlink" Target="https://www.tfrrs.org/teams/xc/CA_college_f_Stanford.html" TargetMode="External"/><Relationship Id="rId17" Type="http://schemas.openxmlformats.org/officeDocument/2006/relationships/hyperlink" Target="https://xc.tfrrs.org/athletes/6423485.html" TargetMode="External"/><Relationship Id="rId16" Type="http://schemas.openxmlformats.org/officeDocument/2006/relationships/hyperlink" Target="https://www.tfrrs.org/teams/xc/MN_college_f_Minnesota.html" TargetMode="External"/><Relationship Id="rId19" Type="http://schemas.openxmlformats.org/officeDocument/2006/relationships/hyperlink" Target="https://xc.tfrrs.org/athletes/6427854.html" TargetMode="External"/><Relationship Id="rId18" Type="http://schemas.openxmlformats.org/officeDocument/2006/relationships/hyperlink" Target="https://www.tfrrs.org/teams/xc/GA_college_f_Georgia_Tech.html" TargetMode="External"/><Relationship Id="rId73" Type="http://schemas.openxmlformats.org/officeDocument/2006/relationships/hyperlink" Target="https://xc.tfrrs.org/athletes/6422789.html" TargetMode="External"/><Relationship Id="rId72" Type="http://schemas.openxmlformats.org/officeDocument/2006/relationships/hyperlink" Target="https://www.tfrrs.org/teams/xc/CA_college_f_San_Francisco.html" TargetMode="External"/><Relationship Id="rId75" Type="http://schemas.openxmlformats.org/officeDocument/2006/relationships/hyperlink" Target="https://xc.tfrrs.org/athletes/7388051.html" TargetMode="External"/><Relationship Id="rId74" Type="http://schemas.openxmlformats.org/officeDocument/2006/relationships/hyperlink" Target="https://www.tfrrs.org/teams/xc/NM_college_f_New_Mexico.html" TargetMode="External"/><Relationship Id="rId77" Type="http://schemas.openxmlformats.org/officeDocument/2006/relationships/drawing" Target="../drawings/drawing5.xml"/><Relationship Id="rId76" Type="http://schemas.openxmlformats.org/officeDocument/2006/relationships/hyperlink" Target="https://www.tfrrs.org/teams/xc/AR_college_f_Arkansas.html" TargetMode="External"/><Relationship Id="rId71" Type="http://schemas.openxmlformats.org/officeDocument/2006/relationships/hyperlink" Target="https://xc.tfrrs.org/athletes/7389583.html" TargetMode="External"/><Relationship Id="rId70" Type="http://schemas.openxmlformats.org/officeDocument/2006/relationships/hyperlink" Target="https://www.tfrrs.org/teams/xc/NC_college_f_North_Carolina_St.html" TargetMode="External"/><Relationship Id="rId62" Type="http://schemas.openxmlformats.org/officeDocument/2006/relationships/hyperlink" Target="https://www.tfrrs.org/teams/xc/KY_college_f_Kentucky.html" TargetMode="External"/><Relationship Id="rId61" Type="http://schemas.openxmlformats.org/officeDocument/2006/relationships/hyperlink" Target="https://xc.tfrrs.org/athletes/7687092.html" TargetMode="External"/><Relationship Id="rId64" Type="http://schemas.openxmlformats.org/officeDocument/2006/relationships/hyperlink" Target="https://www.tfrrs.org/teams/xc/NC_college_f_North_Carolina_St.html" TargetMode="External"/><Relationship Id="rId63" Type="http://schemas.openxmlformats.org/officeDocument/2006/relationships/hyperlink" Target="https://xc.tfrrs.org/athletes/6454342.html" TargetMode="External"/><Relationship Id="rId66" Type="http://schemas.openxmlformats.org/officeDocument/2006/relationships/hyperlink" Target="https://www.tfrrs.org/teams/xc/FL_college_f_Florida_State.html" TargetMode="External"/><Relationship Id="rId65" Type="http://schemas.openxmlformats.org/officeDocument/2006/relationships/hyperlink" Target="https://xc.tfrrs.org/athletes/7371416.html" TargetMode="External"/><Relationship Id="rId68" Type="http://schemas.openxmlformats.org/officeDocument/2006/relationships/hyperlink" Target="https://www.tfrrs.org/teams/xc/FL_college_f_Florida.html" TargetMode="External"/><Relationship Id="rId67" Type="http://schemas.openxmlformats.org/officeDocument/2006/relationships/hyperlink" Target="https://xc.tfrrs.org/athletes/7699859.html" TargetMode="External"/><Relationship Id="rId60" Type="http://schemas.openxmlformats.org/officeDocument/2006/relationships/hyperlink" Target="https://www.tfrrs.org/teams/xc/AL_college_f_Auburn.html" TargetMode="External"/><Relationship Id="rId69" Type="http://schemas.openxmlformats.org/officeDocument/2006/relationships/hyperlink" Target="https://xc.tfrrs.org/athletes/7366521.html" TargetMode="External"/><Relationship Id="rId51" Type="http://schemas.openxmlformats.org/officeDocument/2006/relationships/hyperlink" Target="https://xc.tfrrs.org/athletes/5956173.html" TargetMode="External"/><Relationship Id="rId50" Type="http://schemas.openxmlformats.org/officeDocument/2006/relationships/hyperlink" Target="https://www.tfrrs.org/teams/xc/CO_college_f_Colorado.html" TargetMode="External"/><Relationship Id="rId53" Type="http://schemas.openxmlformats.org/officeDocument/2006/relationships/hyperlink" Target="https://xc.tfrrs.org/athletes/6445545.html" TargetMode="External"/><Relationship Id="rId52" Type="http://schemas.openxmlformats.org/officeDocument/2006/relationships/hyperlink" Target="https://www.tfrrs.org/teams/xc/MN_college_f_Minnesota.html" TargetMode="External"/><Relationship Id="rId55" Type="http://schemas.openxmlformats.org/officeDocument/2006/relationships/hyperlink" Target="https://xc.tfrrs.org/athletes/7039630.html" TargetMode="External"/><Relationship Id="rId54" Type="http://schemas.openxmlformats.org/officeDocument/2006/relationships/hyperlink" Target="https://www.tfrrs.org/teams/xc/IA_college_f_Iowa_State.html" TargetMode="External"/><Relationship Id="rId57" Type="http://schemas.openxmlformats.org/officeDocument/2006/relationships/hyperlink" Target="https://xc.tfrrs.org/athletes/6471626.html" TargetMode="External"/><Relationship Id="rId56" Type="http://schemas.openxmlformats.org/officeDocument/2006/relationships/hyperlink" Target="https://www.tfrrs.org/teams/xc/IN_college_f_Notre_Dame_IN.html" TargetMode="External"/><Relationship Id="rId59" Type="http://schemas.openxmlformats.org/officeDocument/2006/relationships/hyperlink" Target="https://xc.tfrrs.org/athletes/6574469.html" TargetMode="External"/><Relationship Id="rId58" Type="http://schemas.openxmlformats.org/officeDocument/2006/relationships/hyperlink" Target="https://www.tfrrs.org/teams/xc/CT_college_f_Yale.html" TargetMode="External"/></Relationships>
</file>

<file path=xl/worksheets/_rels/sheet6.xml.rels><?xml version="1.0" encoding="UTF-8" standalone="yes"?><Relationships xmlns="http://schemas.openxmlformats.org/package/2006/relationships"><Relationship Id="rId190" Type="http://schemas.openxmlformats.org/officeDocument/2006/relationships/hyperlink" Target="https://xc.tfrrs.org/athletes/7711491.html" TargetMode="External"/><Relationship Id="rId194" Type="http://schemas.openxmlformats.org/officeDocument/2006/relationships/hyperlink" Target="https://xc.tfrrs.org/athletes/7711637.html" TargetMode="External"/><Relationship Id="rId193" Type="http://schemas.openxmlformats.org/officeDocument/2006/relationships/hyperlink" Target="https://www.tfrrs.org/teams/xc/NC_college_m_Duke.html" TargetMode="External"/><Relationship Id="rId192" Type="http://schemas.openxmlformats.org/officeDocument/2006/relationships/hyperlink" Target="https://xc.tfrrs.org/athletes/6451749.html" TargetMode="External"/><Relationship Id="rId191" Type="http://schemas.openxmlformats.org/officeDocument/2006/relationships/hyperlink" Target="https://www.tfrrs.org/teams/xc/CO_college_m_Colorado.html" TargetMode="External"/><Relationship Id="rId187" Type="http://schemas.openxmlformats.org/officeDocument/2006/relationships/hyperlink" Target="https://www.tfrrs.org/teams/xc/CO_college_m_Air_Force.html" TargetMode="External"/><Relationship Id="rId186" Type="http://schemas.openxmlformats.org/officeDocument/2006/relationships/hyperlink" Target="https://xc.tfrrs.org/athletes/7388941.html" TargetMode="External"/><Relationship Id="rId185" Type="http://schemas.openxmlformats.org/officeDocument/2006/relationships/hyperlink" Target="https://www.tfrrs.org/teams/xc/UT_college_m_Utah_State.html" TargetMode="External"/><Relationship Id="rId184" Type="http://schemas.openxmlformats.org/officeDocument/2006/relationships/hyperlink" Target="https://xc.tfrrs.org/athletes/6426466.html" TargetMode="External"/><Relationship Id="rId189" Type="http://schemas.openxmlformats.org/officeDocument/2006/relationships/hyperlink" Target="https://www.tfrrs.org/teams/xc/IN_college_m_Purdue.html" TargetMode="External"/><Relationship Id="rId188" Type="http://schemas.openxmlformats.org/officeDocument/2006/relationships/hyperlink" Target="https://xc.tfrrs.org/athletes/6553207.html" TargetMode="External"/><Relationship Id="rId183" Type="http://schemas.openxmlformats.org/officeDocument/2006/relationships/hyperlink" Target="https://www.tfrrs.org/teams/xc/IA_college_m_Iowa_State.html" TargetMode="External"/><Relationship Id="rId182" Type="http://schemas.openxmlformats.org/officeDocument/2006/relationships/hyperlink" Target="https://xc.tfrrs.org/athletes/5464857.html" TargetMode="External"/><Relationship Id="rId181" Type="http://schemas.openxmlformats.org/officeDocument/2006/relationships/hyperlink" Target="https://www.tfrrs.org/teams/xc/OR_college_m_Portland.html" TargetMode="External"/><Relationship Id="rId180" Type="http://schemas.openxmlformats.org/officeDocument/2006/relationships/hyperlink" Target="https://xc.tfrrs.org/athletes/7545768.html" TargetMode="External"/><Relationship Id="rId176" Type="http://schemas.openxmlformats.org/officeDocument/2006/relationships/hyperlink" Target="https://xc.tfrrs.org/athletes/5977449.html" TargetMode="External"/><Relationship Id="rId297" Type="http://schemas.openxmlformats.org/officeDocument/2006/relationships/hyperlink" Target="https://www.tfrrs.org/teams/xc/CO_college_m_Air_Force.html" TargetMode="External"/><Relationship Id="rId175" Type="http://schemas.openxmlformats.org/officeDocument/2006/relationships/hyperlink" Target="https://www.tfrrs.org/teams/xc/CO_college_m_Colorado.html" TargetMode="External"/><Relationship Id="rId296" Type="http://schemas.openxmlformats.org/officeDocument/2006/relationships/hyperlink" Target="https://xc.tfrrs.org/athletes/7388943.html" TargetMode="External"/><Relationship Id="rId174" Type="http://schemas.openxmlformats.org/officeDocument/2006/relationships/hyperlink" Target="https://xc.tfrrs.org/athletes/7392131.html" TargetMode="External"/><Relationship Id="rId295" Type="http://schemas.openxmlformats.org/officeDocument/2006/relationships/hyperlink" Target="https://www.tfrrs.org/teams/xc/OR_college_m_Portland.html" TargetMode="External"/><Relationship Id="rId173" Type="http://schemas.openxmlformats.org/officeDocument/2006/relationships/hyperlink" Target="https://www.tfrrs.org/teams/xc/NC_college_m_North_Carolina_St.html" TargetMode="External"/><Relationship Id="rId294" Type="http://schemas.openxmlformats.org/officeDocument/2006/relationships/hyperlink" Target="https://xc.tfrrs.org/athletes/6429149.html" TargetMode="External"/><Relationship Id="rId179" Type="http://schemas.openxmlformats.org/officeDocument/2006/relationships/hyperlink" Target="https://www.tfrrs.org/teams/xc/OK_college_m_Tulsa.html" TargetMode="External"/><Relationship Id="rId178" Type="http://schemas.openxmlformats.org/officeDocument/2006/relationships/hyperlink" Target="https://xc.tfrrs.org/athletes/7000197.html" TargetMode="External"/><Relationship Id="rId299" Type="http://schemas.openxmlformats.org/officeDocument/2006/relationships/hyperlink" Target="https://www.tfrrs.org/teams/xc/TN_college_m_Belmont.html" TargetMode="External"/><Relationship Id="rId177" Type="http://schemas.openxmlformats.org/officeDocument/2006/relationships/hyperlink" Target="https://www.tfrrs.org/teams/xc/UT_college_m_Southern_Utah.html" TargetMode="External"/><Relationship Id="rId298" Type="http://schemas.openxmlformats.org/officeDocument/2006/relationships/hyperlink" Target="https://xc.tfrrs.org/athletes/7366830.html" TargetMode="External"/><Relationship Id="rId198" Type="http://schemas.openxmlformats.org/officeDocument/2006/relationships/hyperlink" Target="https://xc.tfrrs.org/athletes/5981009.html" TargetMode="External"/><Relationship Id="rId197" Type="http://schemas.openxmlformats.org/officeDocument/2006/relationships/hyperlink" Target="https://www.tfrrs.org/teams/xc/WI_college_m_Wisconsin.html" TargetMode="External"/><Relationship Id="rId196" Type="http://schemas.openxmlformats.org/officeDocument/2006/relationships/hyperlink" Target="https://xc.tfrrs.org/athletes/5461344.html" TargetMode="External"/><Relationship Id="rId195" Type="http://schemas.openxmlformats.org/officeDocument/2006/relationships/hyperlink" Target="https://www.tfrrs.org/teams/xc/UT_college_m_Southern_Utah.html" TargetMode="External"/><Relationship Id="rId199" Type="http://schemas.openxmlformats.org/officeDocument/2006/relationships/hyperlink" Target="https://www.tfrrs.org/teams/xc/IL_college_m_Illinois_State.html" TargetMode="External"/><Relationship Id="rId150" Type="http://schemas.openxmlformats.org/officeDocument/2006/relationships/hyperlink" Target="https://xc.tfrrs.org/athletes/6896138.html" TargetMode="External"/><Relationship Id="rId271" Type="http://schemas.openxmlformats.org/officeDocument/2006/relationships/hyperlink" Target="https://www.tfrrs.org/teams/xc/NY_college_m_Iona.html" TargetMode="External"/><Relationship Id="rId392" Type="http://schemas.openxmlformats.org/officeDocument/2006/relationships/hyperlink" Target="https://xc.tfrrs.org/athletes/7364651.html" TargetMode="External"/><Relationship Id="rId270" Type="http://schemas.openxmlformats.org/officeDocument/2006/relationships/hyperlink" Target="https://xc.tfrrs.org/athletes/6900648.html" TargetMode="External"/><Relationship Id="rId391" Type="http://schemas.openxmlformats.org/officeDocument/2006/relationships/hyperlink" Target="https://www.tfrrs.org/teams/xc/CO_college_m_Colorado.html" TargetMode="External"/><Relationship Id="rId390" Type="http://schemas.openxmlformats.org/officeDocument/2006/relationships/hyperlink" Target="https://xc.tfrrs.org/athletes/7392128.html" TargetMode="External"/><Relationship Id="rId1" Type="http://schemas.openxmlformats.org/officeDocument/2006/relationships/hyperlink" Target="https://www.tfrrs.org/results/xc/17712/NCAA_DI_Cross_Country_Championships" TargetMode="External"/><Relationship Id="rId2" Type="http://schemas.openxmlformats.org/officeDocument/2006/relationships/hyperlink" Target="https://xc.tfrrs.org/athletes/6547912.html" TargetMode="External"/><Relationship Id="rId3" Type="http://schemas.openxmlformats.org/officeDocument/2006/relationships/hyperlink" Target="https://www.tfrrs.org/teams/xc/UT_college_m_BYU.html" TargetMode="External"/><Relationship Id="rId149" Type="http://schemas.openxmlformats.org/officeDocument/2006/relationships/hyperlink" Target="https://www.tfrrs.org/teams/xc/DC_college_m_Georgetown_DC.html" TargetMode="External"/><Relationship Id="rId4" Type="http://schemas.openxmlformats.org/officeDocument/2006/relationships/hyperlink" Target="https://xc.tfrrs.org/athletes/7730602.html" TargetMode="External"/><Relationship Id="rId148" Type="http://schemas.openxmlformats.org/officeDocument/2006/relationships/hyperlink" Target="https://xc.tfrrs.org/athletes/7373057.html" TargetMode="External"/><Relationship Id="rId269" Type="http://schemas.openxmlformats.org/officeDocument/2006/relationships/hyperlink" Target="https://www.tfrrs.org/teams/xc/WA_college_m_Gonzaga.html" TargetMode="External"/><Relationship Id="rId9" Type="http://schemas.openxmlformats.org/officeDocument/2006/relationships/hyperlink" Target="https://www.tfrrs.org/teams/xc/AZ_college_m_Northern_Arizona.html" TargetMode="External"/><Relationship Id="rId143" Type="http://schemas.openxmlformats.org/officeDocument/2006/relationships/hyperlink" Target="https://www.tfrrs.org/teams/xc/KY_college_m_Eastern_Kentucky.html" TargetMode="External"/><Relationship Id="rId264" Type="http://schemas.openxmlformats.org/officeDocument/2006/relationships/hyperlink" Target="https://xc.tfrrs.org/athletes/5957655.html" TargetMode="External"/><Relationship Id="rId385" Type="http://schemas.openxmlformats.org/officeDocument/2006/relationships/hyperlink" Target="https://www.tfrrs.org/teams/xc/NY_college_m_Iona.html" TargetMode="External"/><Relationship Id="rId142" Type="http://schemas.openxmlformats.org/officeDocument/2006/relationships/hyperlink" Target="https://xc.tfrrs.org/athletes/7727420.html" TargetMode="External"/><Relationship Id="rId263" Type="http://schemas.openxmlformats.org/officeDocument/2006/relationships/hyperlink" Target="https://www.tfrrs.org/teams/xc/OR_college_m_Portland.html" TargetMode="External"/><Relationship Id="rId384" Type="http://schemas.openxmlformats.org/officeDocument/2006/relationships/hyperlink" Target="https://xc.tfrrs.org/athletes/6900645.html" TargetMode="External"/><Relationship Id="rId141" Type="http://schemas.openxmlformats.org/officeDocument/2006/relationships/hyperlink" Target="https://www.tfrrs.org/teams/xc/MA_college_m_UMass_Lowell.html" TargetMode="External"/><Relationship Id="rId262" Type="http://schemas.openxmlformats.org/officeDocument/2006/relationships/hyperlink" Target="https://xc.tfrrs.org/athletes/7735915.html" TargetMode="External"/><Relationship Id="rId383" Type="http://schemas.openxmlformats.org/officeDocument/2006/relationships/hyperlink" Target="https://www.tfrrs.org/teams/xc/WI_college_m_Wisconsin.html" TargetMode="External"/><Relationship Id="rId140" Type="http://schemas.openxmlformats.org/officeDocument/2006/relationships/hyperlink" Target="https://xc.tfrrs.org/athletes/5958093.html" TargetMode="External"/><Relationship Id="rId261" Type="http://schemas.openxmlformats.org/officeDocument/2006/relationships/hyperlink" Target="https://www.tfrrs.org/teams/xc/IA_college_m_Iowa_State.html" TargetMode="External"/><Relationship Id="rId382" Type="http://schemas.openxmlformats.org/officeDocument/2006/relationships/hyperlink" Target="https://xc.tfrrs.org/athletes/7737257.html" TargetMode="External"/><Relationship Id="rId5" Type="http://schemas.openxmlformats.org/officeDocument/2006/relationships/hyperlink" Target="https://www.tfrrs.org/teams/xc/FL_college_m_Florida_State.html" TargetMode="External"/><Relationship Id="rId147" Type="http://schemas.openxmlformats.org/officeDocument/2006/relationships/hyperlink" Target="https://www.tfrrs.org/teams/xc/IN_college_m_Indiana_IN.html" TargetMode="External"/><Relationship Id="rId268" Type="http://schemas.openxmlformats.org/officeDocument/2006/relationships/hyperlink" Target="https://xc.tfrrs.org/athletes/7363260.html" TargetMode="External"/><Relationship Id="rId389" Type="http://schemas.openxmlformats.org/officeDocument/2006/relationships/hyperlink" Target="https://www.tfrrs.org/teams/xc/NC_college_m_North_Carolina.html" TargetMode="External"/><Relationship Id="rId6" Type="http://schemas.openxmlformats.org/officeDocument/2006/relationships/hyperlink" Target="https://xc.tfrrs.org/athletes/6921516.html" TargetMode="External"/><Relationship Id="rId146" Type="http://schemas.openxmlformats.org/officeDocument/2006/relationships/hyperlink" Target="https://xc.tfrrs.org/athletes/5964661.html" TargetMode="External"/><Relationship Id="rId267" Type="http://schemas.openxmlformats.org/officeDocument/2006/relationships/hyperlink" Target="https://www.tfrrs.org/teams/xc/IN_college_m_Butler.html" TargetMode="External"/><Relationship Id="rId388" Type="http://schemas.openxmlformats.org/officeDocument/2006/relationships/hyperlink" Target="https://xc.tfrrs.org/athletes/6905274.html" TargetMode="External"/><Relationship Id="rId7" Type="http://schemas.openxmlformats.org/officeDocument/2006/relationships/hyperlink" Target="https://www.tfrrs.org/teams/xc/IA_college_m_Iowa_State.html" TargetMode="External"/><Relationship Id="rId145" Type="http://schemas.openxmlformats.org/officeDocument/2006/relationships/hyperlink" Target="https://www.tfrrs.org/teams/xc/CA_college_m_Stanford.html" TargetMode="External"/><Relationship Id="rId266" Type="http://schemas.openxmlformats.org/officeDocument/2006/relationships/hyperlink" Target="https://xc.tfrrs.org/athletes/6455508.html" TargetMode="External"/><Relationship Id="rId387" Type="http://schemas.openxmlformats.org/officeDocument/2006/relationships/hyperlink" Target="https://www.tfrrs.org/teams/xc/CO_college_m_Air_Force.html" TargetMode="External"/><Relationship Id="rId8" Type="http://schemas.openxmlformats.org/officeDocument/2006/relationships/hyperlink" Target="https://xc.tfrrs.org/athletes/7711751.html" TargetMode="External"/><Relationship Id="rId144" Type="http://schemas.openxmlformats.org/officeDocument/2006/relationships/hyperlink" Target="https://xc.tfrrs.org/athletes/6476075.html" TargetMode="External"/><Relationship Id="rId265" Type="http://schemas.openxmlformats.org/officeDocument/2006/relationships/hyperlink" Target="https://www.tfrrs.org/teams/xc/PA_college_m_Villanova.html" TargetMode="External"/><Relationship Id="rId386" Type="http://schemas.openxmlformats.org/officeDocument/2006/relationships/hyperlink" Target="https://xc.tfrrs.org/athletes/7388938.html" TargetMode="External"/><Relationship Id="rId260" Type="http://schemas.openxmlformats.org/officeDocument/2006/relationships/hyperlink" Target="https://xc.tfrrs.org/athletes/7371800.html" TargetMode="External"/><Relationship Id="rId381" Type="http://schemas.openxmlformats.org/officeDocument/2006/relationships/hyperlink" Target="https://www.tfrrs.org/teams/xc/VA_college_m_Va_Military_Institute.html" TargetMode="External"/><Relationship Id="rId380" Type="http://schemas.openxmlformats.org/officeDocument/2006/relationships/hyperlink" Target="https://xc.tfrrs.org/athletes/5970594.html" TargetMode="External"/><Relationship Id="rId139" Type="http://schemas.openxmlformats.org/officeDocument/2006/relationships/hyperlink" Target="https://www.tfrrs.org/teams/xc/OH_college_m_Cincinnati.html" TargetMode="External"/><Relationship Id="rId138" Type="http://schemas.openxmlformats.org/officeDocument/2006/relationships/hyperlink" Target="https://xc.tfrrs.org/athletes/7687064.html" TargetMode="External"/><Relationship Id="rId259" Type="http://schemas.openxmlformats.org/officeDocument/2006/relationships/hyperlink" Target="https://www.tfrrs.org/teams/xc/DC_college_m_Georgetown_DC.html" TargetMode="External"/><Relationship Id="rId137" Type="http://schemas.openxmlformats.org/officeDocument/2006/relationships/hyperlink" Target="https://www.tfrrs.org/teams/xc/NC_college_m_Duke.html" TargetMode="External"/><Relationship Id="rId258" Type="http://schemas.openxmlformats.org/officeDocument/2006/relationships/hyperlink" Target="https://xc.tfrrs.org/athletes/5958980.html" TargetMode="External"/><Relationship Id="rId379" Type="http://schemas.openxmlformats.org/officeDocument/2006/relationships/hyperlink" Target="https://www.tfrrs.org/teams/xc/MI_college_m_Michigan_State.html" TargetMode="External"/><Relationship Id="rId132" Type="http://schemas.openxmlformats.org/officeDocument/2006/relationships/hyperlink" Target="https://xc.tfrrs.org/athletes/7383907.html" TargetMode="External"/><Relationship Id="rId253" Type="http://schemas.openxmlformats.org/officeDocument/2006/relationships/hyperlink" Target="https://www.tfrrs.org/teams/xc/NC_college_m_Wake_Forest.html" TargetMode="External"/><Relationship Id="rId374" Type="http://schemas.openxmlformats.org/officeDocument/2006/relationships/hyperlink" Target="https://xc.tfrrs.org/athletes/6421529.html" TargetMode="External"/><Relationship Id="rId495" Type="http://schemas.openxmlformats.org/officeDocument/2006/relationships/hyperlink" Target="https://www.tfrrs.org/teams/xc/AZ_college_m_Arizona.html" TargetMode="External"/><Relationship Id="rId131" Type="http://schemas.openxmlformats.org/officeDocument/2006/relationships/hyperlink" Target="https://www.tfrrs.org/teams/xc/CA_college_m_Santa_Clara.html" TargetMode="External"/><Relationship Id="rId252" Type="http://schemas.openxmlformats.org/officeDocument/2006/relationships/hyperlink" Target="https://xc.tfrrs.org/athletes/6871691.html" TargetMode="External"/><Relationship Id="rId373" Type="http://schemas.openxmlformats.org/officeDocument/2006/relationships/hyperlink" Target="https://www.tfrrs.org/teams/xc/OK_college_m_Oklahoma_State.html" TargetMode="External"/><Relationship Id="rId494" Type="http://schemas.openxmlformats.org/officeDocument/2006/relationships/hyperlink" Target="https://xc.tfrrs.org/athletes/7392562.html" TargetMode="External"/><Relationship Id="rId130" Type="http://schemas.openxmlformats.org/officeDocument/2006/relationships/hyperlink" Target="https://xc.tfrrs.org/athletes/5964719.html" TargetMode="External"/><Relationship Id="rId251" Type="http://schemas.openxmlformats.org/officeDocument/2006/relationships/hyperlink" Target="https://www.tfrrs.org/teams/xc/UT_college_m_BYU.html" TargetMode="External"/><Relationship Id="rId372" Type="http://schemas.openxmlformats.org/officeDocument/2006/relationships/hyperlink" Target="https://xc.tfrrs.org/athletes/7692586.html" TargetMode="External"/><Relationship Id="rId493" Type="http://schemas.openxmlformats.org/officeDocument/2006/relationships/hyperlink" Target="https://www.tfrrs.org/teams/xc/WI_college_m_Wisconsin.html" TargetMode="External"/><Relationship Id="rId250" Type="http://schemas.openxmlformats.org/officeDocument/2006/relationships/hyperlink" Target="https://xc.tfrrs.org/athletes/7712182.html" TargetMode="External"/><Relationship Id="rId371" Type="http://schemas.openxmlformats.org/officeDocument/2006/relationships/hyperlink" Target="https://www.tfrrs.org/teams/xc/NY_college_m_Syracuse.html" TargetMode="External"/><Relationship Id="rId492" Type="http://schemas.openxmlformats.org/officeDocument/2006/relationships/hyperlink" Target="https://xc.tfrrs.org/athletes/7397926.html" TargetMode="External"/><Relationship Id="rId136" Type="http://schemas.openxmlformats.org/officeDocument/2006/relationships/hyperlink" Target="https://xc.tfrrs.org/athletes/6451747.html" TargetMode="External"/><Relationship Id="rId257" Type="http://schemas.openxmlformats.org/officeDocument/2006/relationships/hyperlink" Target="https://www.tfrrs.org/teams/xc/NY_college_m_Syracuse.html" TargetMode="External"/><Relationship Id="rId378" Type="http://schemas.openxmlformats.org/officeDocument/2006/relationships/hyperlink" Target="https://xc.tfrrs.org/athletes/6151278.html" TargetMode="External"/><Relationship Id="rId499" Type="http://schemas.openxmlformats.org/officeDocument/2006/relationships/hyperlink" Target="https://www.tfrrs.org/teams/xc/UT_college_m_BYU.html" TargetMode="External"/><Relationship Id="rId135" Type="http://schemas.openxmlformats.org/officeDocument/2006/relationships/hyperlink" Target="https://www.tfrrs.org/teams/xc/PA_college_m_Villanova.html" TargetMode="External"/><Relationship Id="rId256" Type="http://schemas.openxmlformats.org/officeDocument/2006/relationships/hyperlink" Target="https://xc.tfrrs.org/athletes/5975737.html" TargetMode="External"/><Relationship Id="rId377" Type="http://schemas.openxmlformats.org/officeDocument/2006/relationships/hyperlink" Target="https://www.tfrrs.org/teams/xc/MO_college_m_Missouri.html" TargetMode="External"/><Relationship Id="rId498" Type="http://schemas.openxmlformats.org/officeDocument/2006/relationships/hyperlink" Target="https://xc.tfrrs.org/athletes/6953731.html" TargetMode="External"/><Relationship Id="rId134" Type="http://schemas.openxmlformats.org/officeDocument/2006/relationships/hyperlink" Target="https://xc.tfrrs.org/athletes/6874242.html" TargetMode="External"/><Relationship Id="rId255" Type="http://schemas.openxmlformats.org/officeDocument/2006/relationships/hyperlink" Target="https://www.tfrrs.org/teams/xc/SC_college_m_Furman.html" TargetMode="External"/><Relationship Id="rId376" Type="http://schemas.openxmlformats.org/officeDocument/2006/relationships/hyperlink" Target="https://xc.tfrrs.org/athletes/6903691.html" TargetMode="External"/><Relationship Id="rId497" Type="http://schemas.openxmlformats.org/officeDocument/2006/relationships/hyperlink" Target="https://www.tfrrs.org/teams/xc/MA_college_m_UMass_Lowell.html" TargetMode="External"/><Relationship Id="rId133" Type="http://schemas.openxmlformats.org/officeDocument/2006/relationships/hyperlink" Target="https://www.tfrrs.org/teams/xc/PA_college_m_Villanova.html" TargetMode="External"/><Relationship Id="rId254" Type="http://schemas.openxmlformats.org/officeDocument/2006/relationships/hyperlink" Target="https://xc.tfrrs.org/athletes/7717276.html" TargetMode="External"/><Relationship Id="rId375" Type="http://schemas.openxmlformats.org/officeDocument/2006/relationships/hyperlink" Target="https://www.tfrrs.org/teams/xc/IN_college_m_Purdue.html" TargetMode="External"/><Relationship Id="rId496" Type="http://schemas.openxmlformats.org/officeDocument/2006/relationships/hyperlink" Target="https://xc.tfrrs.org/athletes/6423631.html" TargetMode="External"/><Relationship Id="rId172" Type="http://schemas.openxmlformats.org/officeDocument/2006/relationships/hyperlink" Target="https://xc.tfrrs.org/athletes/6880234.html" TargetMode="External"/><Relationship Id="rId293" Type="http://schemas.openxmlformats.org/officeDocument/2006/relationships/hyperlink" Target="https://www.tfrrs.org/teams/xc/IA_college_m_Iowa_State.html" TargetMode="External"/><Relationship Id="rId171" Type="http://schemas.openxmlformats.org/officeDocument/2006/relationships/hyperlink" Target="https://www.tfrrs.org/teams/xc/IN_college_m_Indiana_IN.html" TargetMode="External"/><Relationship Id="rId292" Type="http://schemas.openxmlformats.org/officeDocument/2006/relationships/hyperlink" Target="https://xc.tfrrs.org/athletes/6445419.html" TargetMode="External"/><Relationship Id="rId170" Type="http://schemas.openxmlformats.org/officeDocument/2006/relationships/hyperlink" Target="https://xc.tfrrs.org/athletes/6876688.html" TargetMode="External"/><Relationship Id="rId291" Type="http://schemas.openxmlformats.org/officeDocument/2006/relationships/hyperlink" Target="https://www.tfrrs.org/teams/xc/WA_college_m_Washington.html" TargetMode="External"/><Relationship Id="rId290" Type="http://schemas.openxmlformats.org/officeDocument/2006/relationships/hyperlink" Target="https://xc.tfrrs.org/athletes/7480799.html" TargetMode="External"/><Relationship Id="rId165" Type="http://schemas.openxmlformats.org/officeDocument/2006/relationships/hyperlink" Target="https://www.tfrrs.org/teams/xc/CA_college_m_Stanford.html" TargetMode="External"/><Relationship Id="rId286" Type="http://schemas.openxmlformats.org/officeDocument/2006/relationships/hyperlink" Target="https://xc.tfrrs.org/athletes/7373054.html" TargetMode="External"/><Relationship Id="rId164" Type="http://schemas.openxmlformats.org/officeDocument/2006/relationships/hyperlink" Target="https://xc.tfrrs.org/athletes/5962981.html" TargetMode="External"/><Relationship Id="rId285" Type="http://schemas.openxmlformats.org/officeDocument/2006/relationships/hyperlink" Target="https://www.tfrrs.org/teams/xc/NC_college_m_North_Carolina_St.html" TargetMode="External"/><Relationship Id="rId163" Type="http://schemas.openxmlformats.org/officeDocument/2006/relationships/hyperlink" Target="https://www.tfrrs.org/teams/xc/OR_college_m_Oregon.html" TargetMode="External"/><Relationship Id="rId284" Type="http://schemas.openxmlformats.org/officeDocument/2006/relationships/hyperlink" Target="https://xc.tfrrs.org/athletes/6876375.html" TargetMode="External"/><Relationship Id="rId162" Type="http://schemas.openxmlformats.org/officeDocument/2006/relationships/hyperlink" Target="https://xc.tfrrs.org/athletes/6002233.html" TargetMode="External"/><Relationship Id="rId283" Type="http://schemas.openxmlformats.org/officeDocument/2006/relationships/hyperlink" Target="https://www.tfrrs.org/teams/xc/CA_college_m_Stanford.html" TargetMode="External"/><Relationship Id="rId169" Type="http://schemas.openxmlformats.org/officeDocument/2006/relationships/hyperlink" Target="https://www.tfrrs.org/teams/xc/UT_college_m_BYU.html" TargetMode="External"/><Relationship Id="rId168" Type="http://schemas.openxmlformats.org/officeDocument/2006/relationships/hyperlink" Target="https://xc.tfrrs.org/athletes/6098042.html" TargetMode="External"/><Relationship Id="rId289" Type="http://schemas.openxmlformats.org/officeDocument/2006/relationships/hyperlink" Target="https://www.tfrrs.org/teams/xc/MI_college_m_Michigan_State.html" TargetMode="External"/><Relationship Id="rId167" Type="http://schemas.openxmlformats.org/officeDocument/2006/relationships/hyperlink" Target="https://www.tfrrs.org/teams/xc/UT_college_m_BYU.html" TargetMode="External"/><Relationship Id="rId288" Type="http://schemas.openxmlformats.org/officeDocument/2006/relationships/hyperlink" Target="https://xc.tfrrs.org/athletes/7720152.html" TargetMode="External"/><Relationship Id="rId166" Type="http://schemas.openxmlformats.org/officeDocument/2006/relationships/hyperlink" Target="https://xc.tfrrs.org/athletes/7440451.html" TargetMode="External"/><Relationship Id="rId287" Type="http://schemas.openxmlformats.org/officeDocument/2006/relationships/hyperlink" Target="https://www.tfrrs.org/teams/xc/DC_college_m_Georgetown_DC.html" TargetMode="External"/><Relationship Id="rId161" Type="http://schemas.openxmlformats.org/officeDocument/2006/relationships/hyperlink" Target="https://www.tfrrs.org/teams/xc/OK_college_m_Oklahoma_State.html" TargetMode="External"/><Relationship Id="rId282" Type="http://schemas.openxmlformats.org/officeDocument/2006/relationships/hyperlink" Target="https://xc.tfrrs.org/athletes/7416004.html" TargetMode="External"/><Relationship Id="rId160" Type="http://schemas.openxmlformats.org/officeDocument/2006/relationships/hyperlink" Target="https://xc.tfrrs.org/athletes/6503606.html" TargetMode="External"/><Relationship Id="rId281" Type="http://schemas.openxmlformats.org/officeDocument/2006/relationships/hyperlink" Target="https://www.tfrrs.org/teams/xc/UT_college_m_Southern_Utah.html" TargetMode="External"/><Relationship Id="rId280" Type="http://schemas.openxmlformats.org/officeDocument/2006/relationships/hyperlink" Target="https://xc.tfrrs.org/athletes/7388007.html" TargetMode="External"/><Relationship Id="rId159" Type="http://schemas.openxmlformats.org/officeDocument/2006/relationships/hyperlink" Target="https://www.tfrrs.org/teams/xc/WA_college_m_Gonzaga.html" TargetMode="External"/><Relationship Id="rId154" Type="http://schemas.openxmlformats.org/officeDocument/2006/relationships/hyperlink" Target="https://xc.tfrrs.org/athletes/6897721.html" TargetMode="External"/><Relationship Id="rId275" Type="http://schemas.openxmlformats.org/officeDocument/2006/relationships/hyperlink" Target="https://www.tfrrs.org/teams/xc/UT_college_m_Weber_State.html" TargetMode="External"/><Relationship Id="rId396" Type="http://schemas.openxmlformats.org/officeDocument/2006/relationships/hyperlink" Target="https://xc.tfrrs.org/athletes/6876695.html" TargetMode="External"/><Relationship Id="rId153" Type="http://schemas.openxmlformats.org/officeDocument/2006/relationships/hyperlink" Target="https://www.tfrrs.org/teams/xc/NC_college_m_Charlotte.html" TargetMode="External"/><Relationship Id="rId274" Type="http://schemas.openxmlformats.org/officeDocument/2006/relationships/hyperlink" Target="https://xc.tfrrs.org/athletes/6450850.html" TargetMode="External"/><Relationship Id="rId395" Type="http://schemas.openxmlformats.org/officeDocument/2006/relationships/hyperlink" Target="https://www.tfrrs.org/teams/xc/IN_college_m_Indiana_IN.html" TargetMode="External"/><Relationship Id="rId152" Type="http://schemas.openxmlformats.org/officeDocument/2006/relationships/hyperlink" Target="https://xc.tfrrs.org/athletes/7368831.html" TargetMode="External"/><Relationship Id="rId273" Type="http://schemas.openxmlformats.org/officeDocument/2006/relationships/hyperlink" Target="https://www.tfrrs.org/teams/xc/KS_college_m_Kansas.html" TargetMode="External"/><Relationship Id="rId394" Type="http://schemas.openxmlformats.org/officeDocument/2006/relationships/hyperlink" Target="https://xc.tfrrs.org/athletes/7377327.html" TargetMode="External"/><Relationship Id="rId151" Type="http://schemas.openxmlformats.org/officeDocument/2006/relationships/hyperlink" Target="https://www.tfrrs.org/teams/xc/FL_college_m_North_Florida.html" TargetMode="External"/><Relationship Id="rId272" Type="http://schemas.openxmlformats.org/officeDocument/2006/relationships/hyperlink" Target="https://xc.tfrrs.org/athletes/6905691.html" TargetMode="External"/><Relationship Id="rId393" Type="http://schemas.openxmlformats.org/officeDocument/2006/relationships/hyperlink" Target="https://www.tfrrs.org/teams/xc/SC_college_m_Furman.html" TargetMode="External"/><Relationship Id="rId158" Type="http://schemas.openxmlformats.org/officeDocument/2006/relationships/hyperlink" Target="https://xc.tfrrs.org/athletes/5963188.html" TargetMode="External"/><Relationship Id="rId279" Type="http://schemas.openxmlformats.org/officeDocument/2006/relationships/hyperlink" Target="https://www.tfrrs.org/teams/xc/TX_college_m_Rice.html" TargetMode="External"/><Relationship Id="rId157" Type="http://schemas.openxmlformats.org/officeDocument/2006/relationships/hyperlink" Target="https://www.tfrrs.org/teams/xc/WI_college_m_Wisconsin.html" TargetMode="External"/><Relationship Id="rId278" Type="http://schemas.openxmlformats.org/officeDocument/2006/relationships/hyperlink" Target="https://xc.tfrrs.org/athletes/6421009.html" TargetMode="External"/><Relationship Id="rId399" Type="http://schemas.openxmlformats.org/officeDocument/2006/relationships/hyperlink" Target="https://www.tfrrs.org/teams/xc/WA_college_m_Washington.html" TargetMode="External"/><Relationship Id="rId156" Type="http://schemas.openxmlformats.org/officeDocument/2006/relationships/hyperlink" Target="https://xc.tfrrs.org/athletes/7397925.html" TargetMode="External"/><Relationship Id="rId277" Type="http://schemas.openxmlformats.org/officeDocument/2006/relationships/hyperlink" Target="https://www.tfrrs.org/teams/xc/UT_college_m_Utah_State.html" TargetMode="External"/><Relationship Id="rId398" Type="http://schemas.openxmlformats.org/officeDocument/2006/relationships/hyperlink" Target="https://xc.tfrrs.org/athletes/7730003.html" TargetMode="External"/><Relationship Id="rId155" Type="http://schemas.openxmlformats.org/officeDocument/2006/relationships/hyperlink" Target="https://www.tfrrs.org/teams/xc/CO_college_m_Air_Force.html" TargetMode="External"/><Relationship Id="rId276" Type="http://schemas.openxmlformats.org/officeDocument/2006/relationships/hyperlink" Target="https://xc.tfrrs.org/athletes/7720128.html" TargetMode="External"/><Relationship Id="rId397" Type="http://schemas.openxmlformats.org/officeDocument/2006/relationships/hyperlink" Target="https://www.tfrrs.org/teams/xc/IN_college_m_Indiana_IN.html" TargetMode="External"/><Relationship Id="rId40" Type="http://schemas.openxmlformats.org/officeDocument/2006/relationships/hyperlink" Target="https://xc.tfrrs.org/athletes/6891927.html" TargetMode="External"/><Relationship Id="rId42" Type="http://schemas.openxmlformats.org/officeDocument/2006/relationships/hyperlink" Target="https://xc.tfrrs.org/athletes/6422181.html" TargetMode="External"/><Relationship Id="rId41" Type="http://schemas.openxmlformats.org/officeDocument/2006/relationships/hyperlink" Target="https://www.tfrrs.org/teams/xc/IN_college_m_Notre_Dame_IN.html" TargetMode="External"/><Relationship Id="rId44" Type="http://schemas.openxmlformats.org/officeDocument/2006/relationships/hyperlink" Target="https://xc.tfrrs.org/athletes/7402048.html" TargetMode="External"/><Relationship Id="rId43" Type="http://schemas.openxmlformats.org/officeDocument/2006/relationships/hyperlink" Target="https://www.tfrrs.org/teams/xc/IN_college_m_Notre_Dame_IN.html" TargetMode="External"/><Relationship Id="rId46" Type="http://schemas.openxmlformats.org/officeDocument/2006/relationships/hyperlink" Target="https://xc.tfrrs.org/athletes/6422180.html" TargetMode="External"/><Relationship Id="rId45" Type="http://schemas.openxmlformats.org/officeDocument/2006/relationships/hyperlink" Target="https://www.tfrrs.org/teams/xc/IN_college_m_Notre_Dame_IN.html" TargetMode="External"/><Relationship Id="rId503" Type="http://schemas.openxmlformats.org/officeDocument/2006/relationships/hyperlink" Target="https://www.tfrrs.org/teams/xc/CA_college_m_Stanford.html" TargetMode="External"/><Relationship Id="rId502" Type="http://schemas.openxmlformats.org/officeDocument/2006/relationships/hyperlink" Target="https://xc.tfrrs.org/athletes/7697358.html" TargetMode="External"/><Relationship Id="rId501" Type="http://schemas.openxmlformats.org/officeDocument/2006/relationships/hyperlink" Target="https://www.tfrrs.org/teams/xc/SC_college_m_Furman.html" TargetMode="External"/><Relationship Id="rId500" Type="http://schemas.openxmlformats.org/officeDocument/2006/relationships/hyperlink" Target="https://xc.tfrrs.org/athletes/7440186.html" TargetMode="External"/><Relationship Id="rId504" Type="http://schemas.openxmlformats.org/officeDocument/2006/relationships/drawing" Target="../drawings/drawing6.xml"/><Relationship Id="rId48" Type="http://schemas.openxmlformats.org/officeDocument/2006/relationships/hyperlink" Target="https://xc.tfrrs.org/athletes/6905268.html" TargetMode="External"/><Relationship Id="rId47" Type="http://schemas.openxmlformats.org/officeDocument/2006/relationships/hyperlink" Target="https://www.tfrrs.org/teams/xc/IN_college_m_Notre_Dame_IN.html" TargetMode="External"/><Relationship Id="rId49" Type="http://schemas.openxmlformats.org/officeDocument/2006/relationships/hyperlink" Target="https://www.tfrrs.org/teams/xc/MI_college_m_Michigan.html" TargetMode="External"/><Relationship Id="rId31" Type="http://schemas.openxmlformats.org/officeDocument/2006/relationships/hyperlink" Target="https://www.tfrrs.org/teams/xc/CA_college_m_Stanford.html" TargetMode="External"/><Relationship Id="rId30" Type="http://schemas.openxmlformats.org/officeDocument/2006/relationships/hyperlink" Target="https://xc.tfrrs.org/athletes/7697360.html" TargetMode="External"/><Relationship Id="rId33" Type="http://schemas.openxmlformats.org/officeDocument/2006/relationships/hyperlink" Target="https://www.tfrrs.org/teams/xc/OH_college_m_Cincinnati.html" TargetMode="External"/><Relationship Id="rId32" Type="http://schemas.openxmlformats.org/officeDocument/2006/relationships/hyperlink" Target="https://xc.tfrrs.org/athletes/6862973.html" TargetMode="External"/><Relationship Id="rId35" Type="http://schemas.openxmlformats.org/officeDocument/2006/relationships/hyperlink" Target="https://www.tfrrs.org/teams/xc/OK_college_m_Oklahoma_State.html" TargetMode="External"/><Relationship Id="rId34" Type="http://schemas.openxmlformats.org/officeDocument/2006/relationships/hyperlink" Target="https://xc.tfrrs.org/athletes/7389301.html" TargetMode="External"/><Relationship Id="rId37" Type="http://schemas.openxmlformats.org/officeDocument/2006/relationships/hyperlink" Target="https://www.tfrrs.org/teams/xc/MS_college_m_Mississippi.html" TargetMode="External"/><Relationship Id="rId36" Type="http://schemas.openxmlformats.org/officeDocument/2006/relationships/hyperlink" Target="https://xc.tfrrs.org/athletes/7387416.html" TargetMode="External"/><Relationship Id="rId39" Type="http://schemas.openxmlformats.org/officeDocument/2006/relationships/hyperlink" Target="https://www.tfrrs.org/teams/xc/OK_college_m_Tulsa.html" TargetMode="External"/><Relationship Id="rId38" Type="http://schemas.openxmlformats.org/officeDocument/2006/relationships/hyperlink" Target="https://xc.tfrrs.org/athletes/7000196.html" TargetMode="External"/><Relationship Id="rId20" Type="http://schemas.openxmlformats.org/officeDocument/2006/relationships/hyperlink" Target="https://xc.tfrrs.org/athletes/6891928.html" TargetMode="External"/><Relationship Id="rId22" Type="http://schemas.openxmlformats.org/officeDocument/2006/relationships/hyperlink" Target="https://xc.tfrrs.org/athletes/6090885.html" TargetMode="External"/><Relationship Id="rId21" Type="http://schemas.openxmlformats.org/officeDocument/2006/relationships/hyperlink" Target="https://www.tfrrs.org/teams/xc/IN_college_m_Notre_Dame_IN.html" TargetMode="External"/><Relationship Id="rId24" Type="http://schemas.openxmlformats.org/officeDocument/2006/relationships/hyperlink" Target="https://xc.tfrrs.org/athletes/6590744.html" TargetMode="External"/><Relationship Id="rId23" Type="http://schemas.openxmlformats.org/officeDocument/2006/relationships/hyperlink" Target="https://www.tfrrs.org/teams/xc/AR_college_m_Arkansas.html" TargetMode="External"/><Relationship Id="rId409" Type="http://schemas.openxmlformats.org/officeDocument/2006/relationships/hyperlink" Target="https://www.tfrrs.org/teams/xc/IN_college_m_Indiana_IN.html" TargetMode="External"/><Relationship Id="rId404" Type="http://schemas.openxmlformats.org/officeDocument/2006/relationships/hyperlink" Target="https://xc.tfrrs.org/athletes/6893900.html" TargetMode="External"/><Relationship Id="rId403" Type="http://schemas.openxmlformats.org/officeDocument/2006/relationships/hyperlink" Target="https://www.tfrrs.org/teams/xc/NC_college_m_North_Carolina_St.html" TargetMode="External"/><Relationship Id="rId402" Type="http://schemas.openxmlformats.org/officeDocument/2006/relationships/hyperlink" Target="https://xc.tfrrs.org/athletes/5962190.html" TargetMode="External"/><Relationship Id="rId401" Type="http://schemas.openxmlformats.org/officeDocument/2006/relationships/hyperlink" Target="https://www.tfrrs.org/teams/xc/OH_college_m_Youngstown_St.html" TargetMode="External"/><Relationship Id="rId408" Type="http://schemas.openxmlformats.org/officeDocument/2006/relationships/hyperlink" Target="https://xc.tfrrs.org/athletes/6876689.html" TargetMode="External"/><Relationship Id="rId407" Type="http://schemas.openxmlformats.org/officeDocument/2006/relationships/hyperlink" Target="https://www.tfrrs.org/teams/xc/NY_college_m_Iona.html" TargetMode="External"/><Relationship Id="rId406" Type="http://schemas.openxmlformats.org/officeDocument/2006/relationships/hyperlink" Target="https://xc.tfrrs.org/athletes/6900647.html" TargetMode="External"/><Relationship Id="rId405" Type="http://schemas.openxmlformats.org/officeDocument/2006/relationships/hyperlink" Target="https://www.tfrrs.org/teams/xc/NY_college_m_Syracuse.html" TargetMode="External"/><Relationship Id="rId26" Type="http://schemas.openxmlformats.org/officeDocument/2006/relationships/hyperlink" Target="https://xc.tfrrs.org/athletes/6476140.html" TargetMode="External"/><Relationship Id="rId25" Type="http://schemas.openxmlformats.org/officeDocument/2006/relationships/hyperlink" Target="https://www.tfrrs.org/teams/xc/OK_college_m_Tulsa.html" TargetMode="External"/><Relationship Id="rId28" Type="http://schemas.openxmlformats.org/officeDocument/2006/relationships/hyperlink" Target="https://xc.tfrrs.org/athletes/7416005.html" TargetMode="External"/><Relationship Id="rId27" Type="http://schemas.openxmlformats.org/officeDocument/2006/relationships/hyperlink" Target="https://www.tfrrs.org/teams/xc/UT_college_m_BYU.html" TargetMode="External"/><Relationship Id="rId400" Type="http://schemas.openxmlformats.org/officeDocument/2006/relationships/hyperlink" Target="https://xc.tfrrs.org/athletes/7741435.html" TargetMode="External"/><Relationship Id="rId29" Type="http://schemas.openxmlformats.org/officeDocument/2006/relationships/hyperlink" Target="https://www.tfrrs.org/teams/xc/CA_college_m_Stanford.html" TargetMode="External"/><Relationship Id="rId11" Type="http://schemas.openxmlformats.org/officeDocument/2006/relationships/hyperlink" Target="https://www.tfrrs.org/teams/xc/OK_college_m_Tulsa.html" TargetMode="External"/><Relationship Id="rId10" Type="http://schemas.openxmlformats.org/officeDocument/2006/relationships/hyperlink" Target="https://xc.tfrrs.org/athletes/7396811.html" TargetMode="External"/><Relationship Id="rId13" Type="http://schemas.openxmlformats.org/officeDocument/2006/relationships/hyperlink" Target="https://www.tfrrs.org/teams/xc/AZ_college_m_Northern_Arizona.html" TargetMode="External"/><Relationship Id="rId12" Type="http://schemas.openxmlformats.org/officeDocument/2006/relationships/hyperlink" Target="https://xc.tfrrs.org/athletes/5968941.html" TargetMode="External"/><Relationship Id="rId15" Type="http://schemas.openxmlformats.org/officeDocument/2006/relationships/hyperlink" Target="https://www.tfrrs.org/teams/xc/AZ_college_m_Northern_Arizona.html" TargetMode="External"/><Relationship Id="rId14" Type="http://schemas.openxmlformats.org/officeDocument/2006/relationships/hyperlink" Target="https://xc.tfrrs.org/athletes/7409415.html" TargetMode="External"/><Relationship Id="rId17" Type="http://schemas.openxmlformats.org/officeDocument/2006/relationships/hyperlink" Target="https://www.tfrrs.org/teams/xc/OK_college_m_Oklahoma_State.html" TargetMode="External"/><Relationship Id="rId16" Type="http://schemas.openxmlformats.org/officeDocument/2006/relationships/hyperlink" Target="https://xc.tfrrs.org/athletes/6516194.html" TargetMode="External"/><Relationship Id="rId19" Type="http://schemas.openxmlformats.org/officeDocument/2006/relationships/hyperlink" Target="https://www.tfrrs.org/teams/xc/AZ_college_m_Northern_Arizona.html" TargetMode="External"/><Relationship Id="rId18" Type="http://schemas.openxmlformats.org/officeDocument/2006/relationships/hyperlink" Target="https://xc.tfrrs.org/athletes/6587949.html" TargetMode="External"/><Relationship Id="rId84" Type="http://schemas.openxmlformats.org/officeDocument/2006/relationships/hyperlink" Target="https://xc.tfrrs.org/athletes/7720125.html" TargetMode="External"/><Relationship Id="rId83" Type="http://schemas.openxmlformats.org/officeDocument/2006/relationships/hyperlink" Target="https://www.tfrrs.org/teams/xc/IA_college_m_Iowa_State.html" TargetMode="External"/><Relationship Id="rId86" Type="http://schemas.openxmlformats.org/officeDocument/2006/relationships/hyperlink" Target="https://xc.tfrrs.org/athletes/6429872.html" TargetMode="External"/><Relationship Id="rId85" Type="http://schemas.openxmlformats.org/officeDocument/2006/relationships/hyperlink" Target="https://www.tfrrs.org/teams/xc/UT_college_m_Utah_State.html" TargetMode="External"/><Relationship Id="rId88" Type="http://schemas.openxmlformats.org/officeDocument/2006/relationships/hyperlink" Target="https://xc.tfrrs.org/athletes/6958071.html" TargetMode="External"/><Relationship Id="rId87" Type="http://schemas.openxmlformats.org/officeDocument/2006/relationships/hyperlink" Target="https://www.tfrrs.org/teams/xc/IN_college_m_Butler.html" TargetMode="External"/><Relationship Id="rId89" Type="http://schemas.openxmlformats.org/officeDocument/2006/relationships/hyperlink" Target="https://www.tfrrs.org/teams/xc/AZ_college_m_Northern_Arizona.html" TargetMode="External"/><Relationship Id="rId80" Type="http://schemas.openxmlformats.org/officeDocument/2006/relationships/hyperlink" Target="https://xc.tfrrs.org/athletes/6881477.html" TargetMode="External"/><Relationship Id="rId82" Type="http://schemas.openxmlformats.org/officeDocument/2006/relationships/hyperlink" Target="https://xc.tfrrs.org/athletes/7049695.html" TargetMode="External"/><Relationship Id="rId81" Type="http://schemas.openxmlformats.org/officeDocument/2006/relationships/hyperlink" Target="https://www.tfrrs.org/teams/xc/AR_college_m_Arkansas.html" TargetMode="External"/><Relationship Id="rId73" Type="http://schemas.openxmlformats.org/officeDocument/2006/relationships/hyperlink" Target="https://www.tfrrs.org/teams/xc/IN_college_m_Notre_Dame_IN.html" TargetMode="External"/><Relationship Id="rId72" Type="http://schemas.openxmlformats.org/officeDocument/2006/relationships/hyperlink" Target="https://xc.tfrrs.org/athletes/7688020.html" TargetMode="External"/><Relationship Id="rId75" Type="http://schemas.openxmlformats.org/officeDocument/2006/relationships/hyperlink" Target="https://www.tfrrs.org/teams/xc/IN_college_m_Butler.html" TargetMode="External"/><Relationship Id="rId74" Type="http://schemas.openxmlformats.org/officeDocument/2006/relationships/hyperlink" Target="https://xc.tfrrs.org/athletes/7388580.html" TargetMode="External"/><Relationship Id="rId77" Type="http://schemas.openxmlformats.org/officeDocument/2006/relationships/hyperlink" Target="https://www.tfrrs.org/teams/xc/AR_college_m_Arkansas.html" TargetMode="External"/><Relationship Id="rId76" Type="http://schemas.openxmlformats.org/officeDocument/2006/relationships/hyperlink" Target="https://xc.tfrrs.org/athletes/5974572.html" TargetMode="External"/><Relationship Id="rId79" Type="http://schemas.openxmlformats.org/officeDocument/2006/relationships/hyperlink" Target="https://www.tfrrs.org/teams/xc/IL_college_m_Illinois.html" TargetMode="External"/><Relationship Id="rId78" Type="http://schemas.openxmlformats.org/officeDocument/2006/relationships/hyperlink" Target="https://xc.tfrrs.org/athletes/5971060.html" TargetMode="External"/><Relationship Id="rId71" Type="http://schemas.openxmlformats.org/officeDocument/2006/relationships/hyperlink" Target="https://www.tfrrs.org/teams/xc/NM_college_m_New_Mexico.html" TargetMode="External"/><Relationship Id="rId70" Type="http://schemas.openxmlformats.org/officeDocument/2006/relationships/hyperlink" Target="https://xc.tfrrs.org/athletes/7431697.html" TargetMode="External"/><Relationship Id="rId62" Type="http://schemas.openxmlformats.org/officeDocument/2006/relationships/hyperlink" Target="https://xc.tfrrs.org/athletes/6437450.html" TargetMode="External"/><Relationship Id="rId61" Type="http://schemas.openxmlformats.org/officeDocument/2006/relationships/hyperlink" Target="https://www.tfrrs.org/teams/xc/MS_college_m_Mississippi.html" TargetMode="External"/><Relationship Id="rId64" Type="http://schemas.openxmlformats.org/officeDocument/2006/relationships/hyperlink" Target="https://xc.tfrrs.org/athletes/6880452.html" TargetMode="External"/><Relationship Id="rId63" Type="http://schemas.openxmlformats.org/officeDocument/2006/relationships/hyperlink" Target="https://www.tfrrs.org/teams/xc/UT_college_m_Southern_Utah.html" TargetMode="External"/><Relationship Id="rId66" Type="http://schemas.openxmlformats.org/officeDocument/2006/relationships/hyperlink" Target="https://xc.tfrrs.org/athletes/6025566.html" TargetMode="External"/><Relationship Id="rId65" Type="http://schemas.openxmlformats.org/officeDocument/2006/relationships/hyperlink" Target="https://www.tfrrs.org/teams/xc/NY_college_m_Hofstra.html" TargetMode="External"/><Relationship Id="rId68" Type="http://schemas.openxmlformats.org/officeDocument/2006/relationships/hyperlink" Target="https://xc.tfrrs.org/athletes/6990067.html" TargetMode="External"/><Relationship Id="rId67" Type="http://schemas.openxmlformats.org/officeDocument/2006/relationships/hyperlink" Target="https://www.tfrrs.org/teams/xc/MI_college_m_Michigan_State.html" TargetMode="External"/><Relationship Id="rId60" Type="http://schemas.openxmlformats.org/officeDocument/2006/relationships/hyperlink" Target="https://xc.tfrrs.org/athletes/6901779.html" TargetMode="External"/><Relationship Id="rId69" Type="http://schemas.openxmlformats.org/officeDocument/2006/relationships/hyperlink" Target="https://www.tfrrs.org/teams/xc/OK_college_m_Oklahoma_State.html" TargetMode="External"/><Relationship Id="rId51" Type="http://schemas.openxmlformats.org/officeDocument/2006/relationships/hyperlink" Target="https://www.tfrrs.org/teams/xc/NY_college_m_Iona.html" TargetMode="External"/><Relationship Id="rId50" Type="http://schemas.openxmlformats.org/officeDocument/2006/relationships/hyperlink" Target="https://xc.tfrrs.org/athletes/5964430.html" TargetMode="External"/><Relationship Id="rId53" Type="http://schemas.openxmlformats.org/officeDocument/2006/relationships/hyperlink" Target="https://www.tfrrs.org/teams/xc/OK_college_m_Oklahoma_State.html" TargetMode="External"/><Relationship Id="rId52" Type="http://schemas.openxmlformats.org/officeDocument/2006/relationships/hyperlink" Target="https://xc.tfrrs.org/athletes/5977704.html" TargetMode="External"/><Relationship Id="rId55" Type="http://schemas.openxmlformats.org/officeDocument/2006/relationships/hyperlink" Target="https://www.tfrrs.org/teams/xc/NC_college_m_Wake_Forest.html" TargetMode="External"/><Relationship Id="rId54" Type="http://schemas.openxmlformats.org/officeDocument/2006/relationships/hyperlink" Target="https://xc.tfrrs.org/athletes/6871692.html" TargetMode="External"/><Relationship Id="rId57" Type="http://schemas.openxmlformats.org/officeDocument/2006/relationships/hyperlink" Target="https://www.tfrrs.org/teams/xc/UT_college_m_Utah_State.html" TargetMode="External"/><Relationship Id="rId56" Type="http://schemas.openxmlformats.org/officeDocument/2006/relationships/hyperlink" Target="https://xc.tfrrs.org/athletes/6880550.html" TargetMode="External"/><Relationship Id="rId59" Type="http://schemas.openxmlformats.org/officeDocument/2006/relationships/hyperlink" Target="https://www.tfrrs.org/teams/xc/NY_college_m_Iona.html" TargetMode="External"/><Relationship Id="rId58" Type="http://schemas.openxmlformats.org/officeDocument/2006/relationships/hyperlink" Target="https://xc.tfrrs.org/athletes/5964427.html" TargetMode="External"/><Relationship Id="rId107" Type="http://schemas.openxmlformats.org/officeDocument/2006/relationships/hyperlink" Target="https://www.tfrrs.org/teams/xc/IA_college_m_Iowa_State.html" TargetMode="External"/><Relationship Id="rId228" Type="http://schemas.openxmlformats.org/officeDocument/2006/relationships/hyperlink" Target="https://xc.tfrrs.org/athletes/7377482.html" TargetMode="External"/><Relationship Id="rId349" Type="http://schemas.openxmlformats.org/officeDocument/2006/relationships/hyperlink" Target="https://www.tfrrs.org/teams/xc/CT_college_m_Connecticut.html" TargetMode="External"/><Relationship Id="rId106" Type="http://schemas.openxmlformats.org/officeDocument/2006/relationships/hyperlink" Target="https://xc.tfrrs.org/athletes/6445416.html" TargetMode="External"/><Relationship Id="rId227" Type="http://schemas.openxmlformats.org/officeDocument/2006/relationships/hyperlink" Target="https://www.tfrrs.org/teams/xc/NY_college_m_Iona.html" TargetMode="External"/><Relationship Id="rId348" Type="http://schemas.openxmlformats.org/officeDocument/2006/relationships/hyperlink" Target="https://xc.tfrrs.org/athletes/6132285.html" TargetMode="External"/><Relationship Id="rId469" Type="http://schemas.openxmlformats.org/officeDocument/2006/relationships/hyperlink" Target="https://www.tfrrs.org/teams/xc/NC_college_m_Charlotte.html" TargetMode="External"/><Relationship Id="rId105" Type="http://schemas.openxmlformats.org/officeDocument/2006/relationships/hyperlink" Target="https://www.tfrrs.org/teams/xc/UT_college_m_Southern_Utah.html" TargetMode="External"/><Relationship Id="rId226" Type="http://schemas.openxmlformats.org/officeDocument/2006/relationships/hyperlink" Target="https://xc.tfrrs.org/athletes/6900649.html" TargetMode="External"/><Relationship Id="rId347" Type="http://schemas.openxmlformats.org/officeDocument/2006/relationships/hyperlink" Target="https://www.tfrrs.org/teams/xc/NC_college_m_Charlotte.html" TargetMode="External"/><Relationship Id="rId468" Type="http://schemas.openxmlformats.org/officeDocument/2006/relationships/hyperlink" Target="https://xc.tfrrs.org/athletes/7699778.html" TargetMode="External"/><Relationship Id="rId104" Type="http://schemas.openxmlformats.org/officeDocument/2006/relationships/hyperlink" Target="https://xc.tfrrs.org/athletes/7711638.html" TargetMode="External"/><Relationship Id="rId225" Type="http://schemas.openxmlformats.org/officeDocument/2006/relationships/hyperlink" Target="https://www.tfrrs.org/teams/xc/NC_college_m_Charlotte.html" TargetMode="External"/><Relationship Id="rId346" Type="http://schemas.openxmlformats.org/officeDocument/2006/relationships/hyperlink" Target="https://xc.tfrrs.org/athletes/6879788.html" TargetMode="External"/><Relationship Id="rId467" Type="http://schemas.openxmlformats.org/officeDocument/2006/relationships/hyperlink" Target="https://www.tfrrs.org/teams/xc/IN_college_m_Purdue.html" TargetMode="External"/><Relationship Id="rId109" Type="http://schemas.openxmlformats.org/officeDocument/2006/relationships/hyperlink" Target="https://www.tfrrs.org/teams/xc/NC_college_m_North_Carolina_St.html" TargetMode="External"/><Relationship Id="rId108" Type="http://schemas.openxmlformats.org/officeDocument/2006/relationships/hyperlink" Target="https://xc.tfrrs.org/athletes/6503433.html" TargetMode="External"/><Relationship Id="rId229" Type="http://schemas.openxmlformats.org/officeDocument/2006/relationships/hyperlink" Target="https://www.tfrrs.org/teams/xc/NC_college_m_Duke.html" TargetMode="External"/><Relationship Id="rId220" Type="http://schemas.openxmlformats.org/officeDocument/2006/relationships/hyperlink" Target="https://xc.tfrrs.org/athletes/6876443.html" TargetMode="External"/><Relationship Id="rId341" Type="http://schemas.openxmlformats.org/officeDocument/2006/relationships/hyperlink" Target="https://www.tfrrs.org/teams/xc/NC_college_m_Duke.html" TargetMode="External"/><Relationship Id="rId462" Type="http://schemas.openxmlformats.org/officeDocument/2006/relationships/hyperlink" Target="https://xc.tfrrs.org/athletes/6876687.html" TargetMode="External"/><Relationship Id="rId340" Type="http://schemas.openxmlformats.org/officeDocument/2006/relationships/hyperlink" Target="https://xc.tfrrs.org/athletes/6901440.html" TargetMode="External"/><Relationship Id="rId461" Type="http://schemas.openxmlformats.org/officeDocument/2006/relationships/hyperlink" Target="https://www.tfrrs.org/teams/xc/OK_college_m_Oklahoma_State.html" TargetMode="External"/><Relationship Id="rId460" Type="http://schemas.openxmlformats.org/officeDocument/2006/relationships/hyperlink" Target="https://xc.tfrrs.org/athletes/7692587.html" TargetMode="External"/><Relationship Id="rId103" Type="http://schemas.openxmlformats.org/officeDocument/2006/relationships/hyperlink" Target="https://www.tfrrs.org/teams/xc/WA_college_m_Washington.html" TargetMode="External"/><Relationship Id="rId224" Type="http://schemas.openxmlformats.org/officeDocument/2006/relationships/hyperlink" Target="https://xc.tfrrs.org/athletes/5960773.html" TargetMode="External"/><Relationship Id="rId345" Type="http://schemas.openxmlformats.org/officeDocument/2006/relationships/hyperlink" Target="https://www.tfrrs.org/teams/xc/MI_college_m_Eastern_Michigan.html" TargetMode="External"/><Relationship Id="rId466" Type="http://schemas.openxmlformats.org/officeDocument/2006/relationships/hyperlink" Target="https://xc.tfrrs.org/athletes/6896214.html" TargetMode="External"/><Relationship Id="rId102" Type="http://schemas.openxmlformats.org/officeDocument/2006/relationships/hyperlink" Target="https://xc.tfrrs.org/athletes/7480790.html" TargetMode="External"/><Relationship Id="rId223" Type="http://schemas.openxmlformats.org/officeDocument/2006/relationships/hyperlink" Target="https://www.tfrrs.org/teams/xc/DC_college_m_Georgetown_DC.html" TargetMode="External"/><Relationship Id="rId344" Type="http://schemas.openxmlformats.org/officeDocument/2006/relationships/hyperlink" Target="https://xc.tfrrs.org/athletes/6890131.html" TargetMode="External"/><Relationship Id="rId465" Type="http://schemas.openxmlformats.org/officeDocument/2006/relationships/hyperlink" Target="https://www.tfrrs.org/teams/xc/PA_college_m_Villanova.html" TargetMode="External"/><Relationship Id="rId101" Type="http://schemas.openxmlformats.org/officeDocument/2006/relationships/hyperlink" Target="https://www.tfrrs.org/teams/xc/MS_college_m_Mississippi.html" TargetMode="External"/><Relationship Id="rId222" Type="http://schemas.openxmlformats.org/officeDocument/2006/relationships/hyperlink" Target="https://xc.tfrrs.org/athletes/7373059.html" TargetMode="External"/><Relationship Id="rId343" Type="http://schemas.openxmlformats.org/officeDocument/2006/relationships/hyperlink" Target="https://www.tfrrs.org/teams/xc/MS_college_m_Mississippi.html" TargetMode="External"/><Relationship Id="rId464" Type="http://schemas.openxmlformats.org/officeDocument/2006/relationships/hyperlink" Target="https://xc.tfrrs.org/athletes/7383913.html" TargetMode="External"/><Relationship Id="rId100" Type="http://schemas.openxmlformats.org/officeDocument/2006/relationships/hyperlink" Target="https://xc.tfrrs.org/athletes/6443366.html" TargetMode="External"/><Relationship Id="rId221" Type="http://schemas.openxmlformats.org/officeDocument/2006/relationships/hyperlink" Target="https://www.tfrrs.org/teams/xc/MT_college_m_Montana_State.html" TargetMode="External"/><Relationship Id="rId342" Type="http://schemas.openxmlformats.org/officeDocument/2006/relationships/hyperlink" Target="https://xc.tfrrs.org/athletes/6130040.html" TargetMode="External"/><Relationship Id="rId463" Type="http://schemas.openxmlformats.org/officeDocument/2006/relationships/hyperlink" Target="https://www.tfrrs.org/teams/xc/IN_college_m_Indiana_IN.html" TargetMode="External"/><Relationship Id="rId217" Type="http://schemas.openxmlformats.org/officeDocument/2006/relationships/hyperlink" Target="https://www.tfrrs.org/teams/xc/UT_college_m_Utah_State.html" TargetMode="External"/><Relationship Id="rId338" Type="http://schemas.openxmlformats.org/officeDocument/2006/relationships/hyperlink" Target="https://xc.tfrrs.org/athletes/5974567.html" TargetMode="External"/><Relationship Id="rId459" Type="http://schemas.openxmlformats.org/officeDocument/2006/relationships/hyperlink" Target="https://www.tfrrs.org/teams/xc/NE_college_m_Nebraska.html" TargetMode="External"/><Relationship Id="rId216" Type="http://schemas.openxmlformats.org/officeDocument/2006/relationships/hyperlink" Target="https://xc.tfrrs.org/athletes/7373158.html" TargetMode="External"/><Relationship Id="rId337" Type="http://schemas.openxmlformats.org/officeDocument/2006/relationships/hyperlink" Target="https://www.tfrrs.org/teams/xc/PA_college_m_Villanova.html" TargetMode="External"/><Relationship Id="rId458" Type="http://schemas.openxmlformats.org/officeDocument/2006/relationships/hyperlink" Target="https://xc.tfrrs.org/athletes/6886319.html" TargetMode="External"/><Relationship Id="rId215" Type="http://schemas.openxmlformats.org/officeDocument/2006/relationships/hyperlink" Target="https://www.tfrrs.org/teams/xc/CO_college_m_Colorado.html" TargetMode="External"/><Relationship Id="rId336" Type="http://schemas.openxmlformats.org/officeDocument/2006/relationships/hyperlink" Target="https://xc.tfrrs.org/athletes/5957654.html" TargetMode="External"/><Relationship Id="rId457" Type="http://schemas.openxmlformats.org/officeDocument/2006/relationships/hyperlink" Target="https://www.tfrrs.org/teams/xc/IN_college_m_Notre_Dame_IN.html" TargetMode="External"/><Relationship Id="rId214" Type="http://schemas.openxmlformats.org/officeDocument/2006/relationships/hyperlink" Target="https://xc.tfrrs.org/athletes/5966777.html" TargetMode="External"/><Relationship Id="rId335" Type="http://schemas.openxmlformats.org/officeDocument/2006/relationships/hyperlink" Target="https://www.tfrrs.org/teams/xc/WA_college_m_Washington.html" TargetMode="External"/><Relationship Id="rId456" Type="http://schemas.openxmlformats.org/officeDocument/2006/relationships/hyperlink" Target="https://xc.tfrrs.org/athletes/6081836.html" TargetMode="External"/><Relationship Id="rId219" Type="http://schemas.openxmlformats.org/officeDocument/2006/relationships/hyperlink" Target="https://www.tfrrs.org/teams/xc/PA_college_m_Villanova.html" TargetMode="External"/><Relationship Id="rId218" Type="http://schemas.openxmlformats.org/officeDocument/2006/relationships/hyperlink" Target="https://xc.tfrrs.org/athletes/6874241.html" TargetMode="External"/><Relationship Id="rId339" Type="http://schemas.openxmlformats.org/officeDocument/2006/relationships/hyperlink" Target="https://www.tfrrs.org/teams/xc/SC_college_m_Furman.html" TargetMode="External"/><Relationship Id="rId330" Type="http://schemas.openxmlformats.org/officeDocument/2006/relationships/hyperlink" Target="https://xc.tfrrs.org/athletes/6901782.html" TargetMode="External"/><Relationship Id="rId451" Type="http://schemas.openxmlformats.org/officeDocument/2006/relationships/hyperlink" Target="https://www.tfrrs.org/teams/xc/WA_college_m_Gonzaga.html" TargetMode="External"/><Relationship Id="rId450" Type="http://schemas.openxmlformats.org/officeDocument/2006/relationships/hyperlink" Target="https://xc.tfrrs.org/athletes/6880448.html" TargetMode="External"/><Relationship Id="rId213" Type="http://schemas.openxmlformats.org/officeDocument/2006/relationships/hyperlink" Target="https://www.tfrrs.org/teams/xc/NC_college_m_Duke.html" TargetMode="External"/><Relationship Id="rId334" Type="http://schemas.openxmlformats.org/officeDocument/2006/relationships/hyperlink" Target="https://xc.tfrrs.org/athletes/7737841.html" TargetMode="External"/><Relationship Id="rId455" Type="http://schemas.openxmlformats.org/officeDocument/2006/relationships/hyperlink" Target="https://www.tfrrs.org/teams/xc/WA_college_m_Gonzaga.html" TargetMode="External"/><Relationship Id="rId212" Type="http://schemas.openxmlformats.org/officeDocument/2006/relationships/hyperlink" Target="https://xc.tfrrs.org/athletes/6451745.html" TargetMode="External"/><Relationship Id="rId333" Type="http://schemas.openxmlformats.org/officeDocument/2006/relationships/hyperlink" Target="https://www.tfrrs.org/teams/xc/CO_college_m_Air_Force.html" TargetMode="External"/><Relationship Id="rId454" Type="http://schemas.openxmlformats.org/officeDocument/2006/relationships/hyperlink" Target="https://xc.tfrrs.org/athletes/6418336.html" TargetMode="External"/><Relationship Id="rId211" Type="http://schemas.openxmlformats.org/officeDocument/2006/relationships/hyperlink" Target="https://www.tfrrs.org/teams/xc/MI_college_m_Michigan_State.html" TargetMode="External"/><Relationship Id="rId332" Type="http://schemas.openxmlformats.org/officeDocument/2006/relationships/hyperlink" Target="https://xc.tfrrs.org/athletes/6897723.html" TargetMode="External"/><Relationship Id="rId453" Type="http://schemas.openxmlformats.org/officeDocument/2006/relationships/hyperlink" Target="https://www.tfrrs.org/teams/xc/MS_college_m_Mississippi.html" TargetMode="External"/><Relationship Id="rId210" Type="http://schemas.openxmlformats.org/officeDocument/2006/relationships/hyperlink" Target="https://xc.tfrrs.org/athletes/6903825.html" TargetMode="External"/><Relationship Id="rId331" Type="http://schemas.openxmlformats.org/officeDocument/2006/relationships/hyperlink" Target="https://www.tfrrs.org/teams/xc/MS_college_m_Mississippi.html" TargetMode="External"/><Relationship Id="rId452" Type="http://schemas.openxmlformats.org/officeDocument/2006/relationships/hyperlink" Target="https://xc.tfrrs.org/athletes/6443369.html" TargetMode="External"/><Relationship Id="rId370" Type="http://schemas.openxmlformats.org/officeDocument/2006/relationships/hyperlink" Target="https://xc.tfrrs.org/athletes/5975739.html" TargetMode="External"/><Relationship Id="rId491" Type="http://schemas.openxmlformats.org/officeDocument/2006/relationships/hyperlink" Target="https://www.tfrrs.org/teams/xc/AR_college_m_Arkansas_State.html" TargetMode="External"/><Relationship Id="rId490" Type="http://schemas.openxmlformats.org/officeDocument/2006/relationships/hyperlink" Target="https://xc.tfrrs.org/athletes/6544456.html" TargetMode="External"/><Relationship Id="rId129" Type="http://schemas.openxmlformats.org/officeDocument/2006/relationships/hyperlink" Target="https://www.tfrrs.org/teams/xc/IN_college_m_Butler.html" TargetMode="External"/><Relationship Id="rId128" Type="http://schemas.openxmlformats.org/officeDocument/2006/relationships/hyperlink" Target="https://xc.tfrrs.org/athletes/7738758.html" TargetMode="External"/><Relationship Id="rId249" Type="http://schemas.openxmlformats.org/officeDocument/2006/relationships/hyperlink" Target="https://www.tfrrs.org/teams/xc/IN_college_m_Indiana_IN.html" TargetMode="External"/><Relationship Id="rId127" Type="http://schemas.openxmlformats.org/officeDocument/2006/relationships/hyperlink" Target="https://www.tfrrs.org/teams/xc/AR_college_m_Arkansas.html" TargetMode="External"/><Relationship Id="rId248" Type="http://schemas.openxmlformats.org/officeDocument/2006/relationships/hyperlink" Target="https://xc.tfrrs.org/athletes/6876684.html" TargetMode="External"/><Relationship Id="rId369" Type="http://schemas.openxmlformats.org/officeDocument/2006/relationships/hyperlink" Target="https://www.tfrrs.org/teams/xc/NC_college_m_North_Carolina_St.html" TargetMode="External"/><Relationship Id="rId126" Type="http://schemas.openxmlformats.org/officeDocument/2006/relationships/hyperlink" Target="https://xc.tfrrs.org/athletes/7039532.html" TargetMode="External"/><Relationship Id="rId247" Type="http://schemas.openxmlformats.org/officeDocument/2006/relationships/hyperlink" Target="https://www.tfrrs.org/teams/xc/FL_college_m_Florida_State.html" TargetMode="External"/><Relationship Id="rId368" Type="http://schemas.openxmlformats.org/officeDocument/2006/relationships/hyperlink" Target="https://xc.tfrrs.org/athletes/6876374.html" TargetMode="External"/><Relationship Id="rId489" Type="http://schemas.openxmlformats.org/officeDocument/2006/relationships/hyperlink" Target="https://www.tfrrs.org/teams/xc/NY_college_m_Syracuse.html" TargetMode="External"/><Relationship Id="rId121" Type="http://schemas.openxmlformats.org/officeDocument/2006/relationships/hyperlink" Target="https://www.tfrrs.org/teams/xc/OR_college_m_Portland.html" TargetMode="External"/><Relationship Id="rId242" Type="http://schemas.openxmlformats.org/officeDocument/2006/relationships/hyperlink" Target="https://xc.tfrrs.org/athletes/7714144.html" TargetMode="External"/><Relationship Id="rId363" Type="http://schemas.openxmlformats.org/officeDocument/2006/relationships/hyperlink" Target="https://www.tfrrs.org/teams/xc/NC_college_m_Charlotte.html" TargetMode="External"/><Relationship Id="rId484" Type="http://schemas.openxmlformats.org/officeDocument/2006/relationships/hyperlink" Target="https://xc.tfrrs.org/athletes/6427722.html" TargetMode="External"/><Relationship Id="rId120" Type="http://schemas.openxmlformats.org/officeDocument/2006/relationships/hyperlink" Target="https://xc.tfrrs.org/athletes/7742165.html" TargetMode="External"/><Relationship Id="rId241" Type="http://schemas.openxmlformats.org/officeDocument/2006/relationships/hyperlink" Target="https://www.tfrrs.org/teams/xc/WI_college_m_Wisconsin.html" TargetMode="External"/><Relationship Id="rId362" Type="http://schemas.openxmlformats.org/officeDocument/2006/relationships/hyperlink" Target="https://xc.tfrrs.org/athletes/7368832.html" TargetMode="External"/><Relationship Id="rId483" Type="http://schemas.openxmlformats.org/officeDocument/2006/relationships/hyperlink" Target="https://www.tfrrs.org/teams/xc/NC_college_m_North_Carolina_St.html" TargetMode="External"/><Relationship Id="rId240" Type="http://schemas.openxmlformats.org/officeDocument/2006/relationships/hyperlink" Target="https://xc.tfrrs.org/athletes/7397924.html" TargetMode="External"/><Relationship Id="rId361" Type="http://schemas.openxmlformats.org/officeDocument/2006/relationships/hyperlink" Target="https://www.tfrrs.org/teams/xc/NC_college_m_Wake_Forest.html" TargetMode="External"/><Relationship Id="rId482" Type="http://schemas.openxmlformats.org/officeDocument/2006/relationships/hyperlink" Target="https://xc.tfrrs.org/athletes/5996408.html" TargetMode="External"/><Relationship Id="rId360" Type="http://schemas.openxmlformats.org/officeDocument/2006/relationships/hyperlink" Target="https://xc.tfrrs.org/athletes/7686034.html" TargetMode="External"/><Relationship Id="rId481" Type="http://schemas.openxmlformats.org/officeDocument/2006/relationships/hyperlink" Target="https://www.tfrrs.org/teams/xc/WI_college_m_Wisconsin.html" TargetMode="External"/><Relationship Id="rId125" Type="http://schemas.openxmlformats.org/officeDocument/2006/relationships/hyperlink" Target="https://www.tfrrs.org/teams/xc/AZ_college_m_Northern_Arizona.html" TargetMode="External"/><Relationship Id="rId246" Type="http://schemas.openxmlformats.org/officeDocument/2006/relationships/hyperlink" Target="https://xc.tfrrs.org/athletes/7737716.html" TargetMode="External"/><Relationship Id="rId367" Type="http://schemas.openxmlformats.org/officeDocument/2006/relationships/hyperlink" Target="https://www.tfrrs.org/teams/xc/CO_college_m_Colorado.html" TargetMode="External"/><Relationship Id="rId488" Type="http://schemas.openxmlformats.org/officeDocument/2006/relationships/hyperlink" Target="https://xc.tfrrs.org/athletes/7698073.html" TargetMode="External"/><Relationship Id="rId124" Type="http://schemas.openxmlformats.org/officeDocument/2006/relationships/hyperlink" Target="https://xc.tfrrs.org/athletes/7411522.html" TargetMode="External"/><Relationship Id="rId245" Type="http://schemas.openxmlformats.org/officeDocument/2006/relationships/hyperlink" Target="https://www.tfrrs.org/teams/xc/IA_college_m_Iowa_State.html" TargetMode="External"/><Relationship Id="rId366" Type="http://schemas.openxmlformats.org/officeDocument/2006/relationships/hyperlink" Target="https://xc.tfrrs.org/athletes/7711487.html" TargetMode="External"/><Relationship Id="rId487" Type="http://schemas.openxmlformats.org/officeDocument/2006/relationships/hyperlink" Target="https://www.tfrrs.org/teams/xc/DC_college_m_Georgetown_DC.html" TargetMode="External"/><Relationship Id="rId123" Type="http://schemas.openxmlformats.org/officeDocument/2006/relationships/hyperlink" Target="https://www.tfrrs.org/teams/xc/NC_college_m_Wake_Forest.html" TargetMode="External"/><Relationship Id="rId244" Type="http://schemas.openxmlformats.org/officeDocument/2006/relationships/hyperlink" Target="https://xc.tfrrs.org/athletes/6872530.html" TargetMode="External"/><Relationship Id="rId365" Type="http://schemas.openxmlformats.org/officeDocument/2006/relationships/hyperlink" Target="https://www.tfrrs.org/teams/xc/NY_college_m_Wagner.html" TargetMode="External"/><Relationship Id="rId486" Type="http://schemas.openxmlformats.org/officeDocument/2006/relationships/hyperlink" Target="https://xc.tfrrs.org/athletes/7373056.html" TargetMode="External"/><Relationship Id="rId122" Type="http://schemas.openxmlformats.org/officeDocument/2006/relationships/hyperlink" Target="https://xc.tfrrs.org/athletes/6871693.html" TargetMode="External"/><Relationship Id="rId243" Type="http://schemas.openxmlformats.org/officeDocument/2006/relationships/hyperlink" Target="https://www.tfrrs.org/teams/xc/CO_college_m_Air_Force.html" TargetMode="External"/><Relationship Id="rId364" Type="http://schemas.openxmlformats.org/officeDocument/2006/relationships/hyperlink" Target="https://xc.tfrrs.org/athletes/6588464.html" TargetMode="External"/><Relationship Id="rId485" Type="http://schemas.openxmlformats.org/officeDocument/2006/relationships/hyperlink" Target="https://www.tfrrs.org/teams/xc/WA_college_m_Washington.html" TargetMode="External"/><Relationship Id="rId95" Type="http://schemas.openxmlformats.org/officeDocument/2006/relationships/hyperlink" Target="https://www.tfrrs.org/teams/xc/SC_college_m_Furman.html" TargetMode="External"/><Relationship Id="rId94" Type="http://schemas.openxmlformats.org/officeDocument/2006/relationships/hyperlink" Target="https://xc.tfrrs.org/athletes/6419739.html" TargetMode="External"/><Relationship Id="rId97" Type="http://schemas.openxmlformats.org/officeDocument/2006/relationships/hyperlink" Target="https://www.tfrrs.org/teams/xc/UT_college_m_Southern_Utah.html" TargetMode="External"/><Relationship Id="rId96" Type="http://schemas.openxmlformats.org/officeDocument/2006/relationships/hyperlink" Target="https://xc.tfrrs.org/athletes/6437449.html" TargetMode="External"/><Relationship Id="rId99" Type="http://schemas.openxmlformats.org/officeDocument/2006/relationships/hyperlink" Target="https://www.tfrrs.org/teams/xc/OH_college_m_Ohio_U.html" TargetMode="External"/><Relationship Id="rId480" Type="http://schemas.openxmlformats.org/officeDocument/2006/relationships/hyperlink" Target="https://xc.tfrrs.org/athletes/6884426.html" TargetMode="External"/><Relationship Id="rId98" Type="http://schemas.openxmlformats.org/officeDocument/2006/relationships/hyperlink" Target="https://xc.tfrrs.org/athletes/6470732.html" TargetMode="External"/><Relationship Id="rId91" Type="http://schemas.openxmlformats.org/officeDocument/2006/relationships/hyperlink" Target="https://www.tfrrs.org/teams/xc/LA_college_m_SE_Louisiana.html" TargetMode="External"/><Relationship Id="rId90" Type="http://schemas.openxmlformats.org/officeDocument/2006/relationships/hyperlink" Target="https://xc.tfrrs.org/athletes/7456444.html" TargetMode="External"/><Relationship Id="rId93" Type="http://schemas.openxmlformats.org/officeDocument/2006/relationships/hyperlink" Target="https://www.tfrrs.org/teams/xc/CA_college_m_Stanford.html" TargetMode="External"/><Relationship Id="rId92" Type="http://schemas.openxmlformats.org/officeDocument/2006/relationships/hyperlink" Target="https://xc.tfrrs.org/athletes/7697359.html" TargetMode="External"/><Relationship Id="rId118" Type="http://schemas.openxmlformats.org/officeDocument/2006/relationships/hyperlink" Target="https://xc.tfrrs.org/athletes/6975968.html" TargetMode="External"/><Relationship Id="rId239" Type="http://schemas.openxmlformats.org/officeDocument/2006/relationships/hyperlink" Target="https://www.tfrrs.org/teams/xc/OR_college_m_Portland.html" TargetMode="External"/><Relationship Id="rId117" Type="http://schemas.openxmlformats.org/officeDocument/2006/relationships/hyperlink" Target="https://www.tfrrs.org/teams/xc/WI_college_m_Wisconsin.html" TargetMode="External"/><Relationship Id="rId238" Type="http://schemas.openxmlformats.org/officeDocument/2006/relationships/hyperlink" Target="https://xc.tfrrs.org/athletes/7735917.html" TargetMode="External"/><Relationship Id="rId359" Type="http://schemas.openxmlformats.org/officeDocument/2006/relationships/hyperlink" Target="https://www.tfrrs.org/teams/xc/PA_college_m_La_Salle.html" TargetMode="External"/><Relationship Id="rId116" Type="http://schemas.openxmlformats.org/officeDocument/2006/relationships/hyperlink" Target="https://xc.tfrrs.org/athletes/6420765.html" TargetMode="External"/><Relationship Id="rId237" Type="http://schemas.openxmlformats.org/officeDocument/2006/relationships/hyperlink" Target="https://www.tfrrs.org/teams/xc/UT_college_m_BYU.html" TargetMode="External"/><Relationship Id="rId358" Type="http://schemas.openxmlformats.org/officeDocument/2006/relationships/hyperlink" Target="https://xc.tfrrs.org/athletes/6453490.html" TargetMode="External"/><Relationship Id="rId479" Type="http://schemas.openxmlformats.org/officeDocument/2006/relationships/hyperlink" Target="https://www.tfrrs.org/teams/xc/IN_college_m_Purdue.html" TargetMode="External"/><Relationship Id="rId115" Type="http://schemas.openxmlformats.org/officeDocument/2006/relationships/hyperlink" Target="https://www.tfrrs.org/teams/xc/AR_college_m_Arkansas.html" TargetMode="External"/><Relationship Id="rId236" Type="http://schemas.openxmlformats.org/officeDocument/2006/relationships/hyperlink" Target="https://xc.tfrrs.org/athletes/5477494.html" TargetMode="External"/><Relationship Id="rId357" Type="http://schemas.openxmlformats.org/officeDocument/2006/relationships/hyperlink" Target="https://www.tfrrs.org/teams/xc/IN_college_m_Butler.html" TargetMode="External"/><Relationship Id="rId478" Type="http://schemas.openxmlformats.org/officeDocument/2006/relationships/hyperlink" Target="https://xc.tfrrs.org/athletes/6896213.html" TargetMode="External"/><Relationship Id="rId119" Type="http://schemas.openxmlformats.org/officeDocument/2006/relationships/hyperlink" Target="https://www.tfrrs.org/teams/xc/CO_college_m_Colorado.html" TargetMode="External"/><Relationship Id="rId110" Type="http://schemas.openxmlformats.org/officeDocument/2006/relationships/hyperlink" Target="https://xc.tfrrs.org/athletes/6418333.html" TargetMode="External"/><Relationship Id="rId231" Type="http://schemas.openxmlformats.org/officeDocument/2006/relationships/hyperlink" Target="https://www.tfrrs.org/teams/xc/UT_college_m_Southern_Utah.html" TargetMode="External"/><Relationship Id="rId352" Type="http://schemas.openxmlformats.org/officeDocument/2006/relationships/hyperlink" Target="https://xc.tfrrs.org/athletes/6000414.html" TargetMode="External"/><Relationship Id="rId473" Type="http://schemas.openxmlformats.org/officeDocument/2006/relationships/hyperlink" Target="https://www.tfrrs.org/teams/xc/NY_college_m_Syracuse.html" TargetMode="External"/><Relationship Id="rId230" Type="http://schemas.openxmlformats.org/officeDocument/2006/relationships/hyperlink" Target="https://xc.tfrrs.org/athletes/7388008.html" TargetMode="External"/><Relationship Id="rId351" Type="http://schemas.openxmlformats.org/officeDocument/2006/relationships/hyperlink" Target="https://www.tfrrs.org/teams/xc/NY_college_m_Syracuse.html" TargetMode="External"/><Relationship Id="rId472" Type="http://schemas.openxmlformats.org/officeDocument/2006/relationships/hyperlink" Target="https://xc.tfrrs.org/athletes/7367301.html" TargetMode="External"/><Relationship Id="rId350" Type="http://schemas.openxmlformats.org/officeDocument/2006/relationships/hyperlink" Target="https://xc.tfrrs.org/athletes/6893904.html" TargetMode="External"/><Relationship Id="rId471" Type="http://schemas.openxmlformats.org/officeDocument/2006/relationships/hyperlink" Target="https://www.tfrrs.org/teams/xc/SC_college_m_Furman.html" TargetMode="External"/><Relationship Id="rId470" Type="http://schemas.openxmlformats.org/officeDocument/2006/relationships/hyperlink" Target="https://xc.tfrrs.org/athletes/7364645.html" TargetMode="External"/><Relationship Id="rId114" Type="http://schemas.openxmlformats.org/officeDocument/2006/relationships/hyperlink" Target="https://xc.tfrrs.org/athletes/6867020.html" TargetMode="External"/><Relationship Id="rId235" Type="http://schemas.openxmlformats.org/officeDocument/2006/relationships/hyperlink" Target="https://www.tfrrs.org/teams/xc/CO_college_m_Colorado.html" TargetMode="External"/><Relationship Id="rId356" Type="http://schemas.openxmlformats.org/officeDocument/2006/relationships/hyperlink" Target="https://xc.tfrrs.org/athletes/7738751.html" TargetMode="External"/><Relationship Id="rId477" Type="http://schemas.openxmlformats.org/officeDocument/2006/relationships/hyperlink" Target="https://www.tfrrs.org/teams/xc/OK_college_m_Tulsa.html" TargetMode="External"/><Relationship Id="rId113" Type="http://schemas.openxmlformats.org/officeDocument/2006/relationships/hyperlink" Target="https://www.tfrrs.org/teams/xc/NY_college_m_Iona.html" TargetMode="External"/><Relationship Id="rId234" Type="http://schemas.openxmlformats.org/officeDocument/2006/relationships/hyperlink" Target="https://xc.tfrrs.org/athletes/5966780.html" TargetMode="External"/><Relationship Id="rId355" Type="http://schemas.openxmlformats.org/officeDocument/2006/relationships/hyperlink" Target="https://www.tfrrs.org/teams/xc/NC_college_m_North_Carolina_St.html" TargetMode="External"/><Relationship Id="rId476" Type="http://schemas.openxmlformats.org/officeDocument/2006/relationships/hyperlink" Target="https://xc.tfrrs.org/athletes/7396817.html" TargetMode="External"/><Relationship Id="rId112" Type="http://schemas.openxmlformats.org/officeDocument/2006/relationships/hyperlink" Target="https://xc.tfrrs.org/athletes/6588358.html" TargetMode="External"/><Relationship Id="rId233" Type="http://schemas.openxmlformats.org/officeDocument/2006/relationships/hyperlink" Target="https://www.tfrrs.org/teams/xc/SC_college_m_Furman.html" TargetMode="External"/><Relationship Id="rId354" Type="http://schemas.openxmlformats.org/officeDocument/2006/relationships/hyperlink" Target="https://xc.tfrrs.org/athletes/7704048.html" TargetMode="External"/><Relationship Id="rId475" Type="http://schemas.openxmlformats.org/officeDocument/2006/relationships/hyperlink" Target="https://www.tfrrs.org/teams/xc/MS_college_m_Mississippi.html" TargetMode="External"/><Relationship Id="rId111" Type="http://schemas.openxmlformats.org/officeDocument/2006/relationships/hyperlink" Target="https://www.tfrrs.org/teams/xc/WA_college_m_Gonzaga.html" TargetMode="External"/><Relationship Id="rId232" Type="http://schemas.openxmlformats.org/officeDocument/2006/relationships/hyperlink" Target="https://xc.tfrrs.org/athletes/6900766.html" TargetMode="External"/><Relationship Id="rId353" Type="http://schemas.openxmlformats.org/officeDocument/2006/relationships/hyperlink" Target="https://www.tfrrs.org/teams/xc/UT_college_m_Utah_State.html" TargetMode="External"/><Relationship Id="rId474" Type="http://schemas.openxmlformats.org/officeDocument/2006/relationships/hyperlink" Target="https://xc.tfrrs.org/athletes/6443367.html" TargetMode="External"/><Relationship Id="rId305" Type="http://schemas.openxmlformats.org/officeDocument/2006/relationships/hyperlink" Target="https://www.tfrrs.org/teams/xc/IN_college_m_Purdue.html" TargetMode="External"/><Relationship Id="rId426" Type="http://schemas.openxmlformats.org/officeDocument/2006/relationships/hyperlink" Target="https://xc.tfrrs.org/athletes/7731738.html" TargetMode="External"/><Relationship Id="rId304" Type="http://schemas.openxmlformats.org/officeDocument/2006/relationships/hyperlink" Target="https://xc.tfrrs.org/athletes/7732275.html" TargetMode="External"/><Relationship Id="rId425" Type="http://schemas.openxmlformats.org/officeDocument/2006/relationships/hyperlink" Target="https://www.tfrrs.org/teams/xc/SC_college_m_Charleston_Southern.html" TargetMode="External"/><Relationship Id="rId303" Type="http://schemas.openxmlformats.org/officeDocument/2006/relationships/hyperlink" Target="https://www.tfrrs.org/teams/xc/OK_college_m_Tulsa.html" TargetMode="External"/><Relationship Id="rId424" Type="http://schemas.openxmlformats.org/officeDocument/2006/relationships/hyperlink" Target="https://xc.tfrrs.org/athletes/5992032.html" TargetMode="External"/><Relationship Id="rId302" Type="http://schemas.openxmlformats.org/officeDocument/2006/relationships/hyperlink" Target="https://xc.tfrrs.org/athletes/7000200.html" TargetMode="External"/><Relationship Id="rId423" Type="http://schemas.openxmlformats.org/officeDocument/2006/relationships/hyperlink" Target="https://www.tfrrs.org/teams/xc/WA_college_m_Gonzaga.html" TargetMode="External"/><Relationship Id="rId309" Type="http://schemas.openxmlformats.org/officeDocument/2006/relationships/hyperlink" Target="https://www.tfrrs.org/teams/xc/MI_college_m_Michigan_State.html" TargetMode="External"/><Relationship Id="rId308" Type="http://schemas.openxmlformats.org/officeDocument/2006/relationships/hyperlink" Target="https://xc.tfrrs.org/athletes/6903831.html" TargetMode="External"/><Relationship Id="rId429" Type="http://schemas.openxmlformats.org/officeDocument/2006/relationships/hyperlink" Target="https://www.tfrrs.org/teams/xc/IN_college_m_Butler.html" TargetMode="External"/><Relationship Id="rId307" Type="http://schemas.openxmlformats.org/officeDocument/2006/relationships/hyperlink" Target="https://www.tfrrs.org/teams/xc/NC_college_m_Duke.html" TargetMode="External"/><Relationship Id="rId428" Type="http://schemas.openxmlformats.org/officeDocument/2006/relationships/hyperlink" Target="https://xc.tfrrs.org/athletes/7738753.html" TargetMode="External"/><Relationship Id="rId306" Type="http://schemas.openxmlformats.org/officeDocument/2006/relationships/hyperlink" Target="https://xc.tfrrs.org/athletes/6451744.html" TargetMode="External"/><Relationship Id="rId427" Type="http://schemas.openxmlformats.org/officeDocument/2006/relationships/hyperlink" Target="https://www.tfrrs.org/teams/xc/PA_college_m_Villanova.html" TargetMode="External"/><Relationship Id="rId301" Type="http://schemas.openxmlformats.org/officeDocument/2006/relationships/hyperlink" Target="https://www.tfrrs.org/teams/xc/AZ_college_m_Northern_Arizona.html" TargetMode="External"/><Relationship Id="rId422" Type="http://schemas.openxmlformats.org/officeDocument/2006/relationships/hyperlink" Target="https://xc.tfrrs.org/athletes/6418332.html" TargetMode="External"/><Relationship Id="rId300" Type="http://schemas.openxmlformats.org/officeDocument/2006/relationships/hyperlink" Target="https://xc.tfrrs.org/athletes/6957917.html" TargetMode="External"/><Relationship Id="rId421" Type="http://schemas.openxmlformats.org/officeDocument/2006/relationships/hyperlink" Target="https://www.tfrrs.org/teams/xc/NC_college_m_Wake_Forest.html" TargetMode="External"/><Relationship Id="rId420" Type="http://schemas.openxmlformats.org/officeDocument/2006/relationships/hyperlink" Target="https://xc.tfrrs.org/athletes/6871694.html" TargetMode="External"/><Relationship Id="rId415" Type="http://schemas.openxmlformats.org/officeDocument/2006/relationships/hyperlink" Target="https://www.tfrrs.org/teams/xc/AR_college_m_Arkansas.html" TargetMode="External"/><Relationship Id="rId414" Type="http://schemas.openxmlformats.org/officeDocument/2006/relationships/hyperlink" Target="https://xc.tfrrs.org/athletes/6422906.html" TargetMode="External"/><Relationship Id="rId413" Type="http://schemas.openxmlformats.org/officeDocument/2006/relationships/hyperlink" Target="https://www.tfrrs.org/teams/xc/NY_college_m_Syracuse.html" TargetMode="External"/><Relationship Id="rId412" Type="http://schemas.openxmlformats.org/officeDocument/2006/relationships/hyperlink" Target="https://xc.tfrrs.org/athletes/6444906.html" TargetMode="External"/><Relationship Id="rId419" Type="http://schemas.openxmlformats.org/officeDocument/2006/relationships/hyperlink" Target="https://www.tfrrs.org/teams/xc/ND_college_m_North_Dakota.html" TargetMode="External"/><Relationship Id="rId418" Type="http://schemas.openxmlformats.org/officeDocument/2006/relationships/hyperlink" Target="https://xc.tfrrs.org/athletes/7687270.html" TargetMode="External"/><Relationship Id="rId417" Type="http://schemas.openxmlformats.org/officeDocument/2006/relationships/hyperlink" Target="https://www.tfrrs.org/teams/xc/NC_college_m_Charlotte.html" TargetMode="External"/><Relationship Id="rId416" Type="http://schemas.openxmlformats.org/officeDocument/2006/relationships/hyperlink" Target="https://xc.tfrrs.org/athletes/7699779.html" TargetMode="External"/><Relationship Id="rId411" Type="http://schemas.openxmlformats.org/officeDocument/2006/relationships/hyperlink" Target="https://www.tfrrs.org/teams/xc/NC_college_m_Charlotte.html" TargetMode="External"/><Relationship Id="rId410" Type="http://schemas.openxmlformats.org/officeDocument/2006/relationships/hyperlink" Target="https://xc.tfrrs.org/athletes/7368830.html" TargetMode="External"/><Relationship Id="rId206" Type="http://schemas.openxmlformats.org/officeDocument/2006/relationships/hyperlink" Target="https://xc.tfrrs.org/athletes/6537316.html" TargetMode="External"/><Relationship Id="rId327" Type="http://schemas.openxmlformats.org/officeDocument/2006/relationships/hyperlink" Target="https://www.tfrrs.org/teams/xc/OR_college_m_Portland.html" TargetMode="External"/><Relationship Id="rId448" Type="http://schemas.openxmlformats.org/officeDocument/2006/relationships/hyperlink" Target="https://xc.tfrrs.org/athletes/6417185.html" TargetMode="External"/><Relationship Id="rId205" Type="http://schemas.openxmlformats.org/officeDocument/2006/relationships/hyperlink" Target="https://www.tfrrs.org/teams/xc/MI_college_m_Michigan_State.html" TargetMode="External"/><Relationship Id="rId326" Type="http://schemas.openxmlformats.org/officeDocument/2006/relationships/hyperlink" Target="https://xc.tfrrs.org/athletes/7382706.html" TargetMode="External"/><Relationship Id="rId447" Type="http://schemas.openxmlformats.org/officeDocument/2006/relationships/hyperlink" Target="https://www.tfrrs.org/teams/xc/VA_college_m_Virginia.html" TargetMode="External"/><Relationship Id="rId204" Type="http://schemas.openxmlformats.org/officeDocument/2006/relationships/hyperlink" Target="https://xc.tfrrs.org/athletes/6455128.html" TargetMode="External"/><Relationship Id="rId325" Type="http://schemas.openxmlformats.org/officeDocument/2006/relationships/hyperlink" Target="https://www.tfrrs.org/teams/xc/IN_college_m_Butler.html" TargetMode="External"/><Relationship Id="rId446" Type="http://schemas.openxmlformats.org/officeDocument/2006/relationships/hyperlink" Target="https://xc.tfrrs.org/athletes/6432507.html" TargetMode="External"/><Relationship Id="rId203" Type="http://schemas.openxmlformats.org/officeDocument/2006/relationships/hyperlink" Target="https://www.tfrrs.org/teams/xc/NC_college_m_Wake_Forest.html" TargetMode="External"/><Relationship Id="rId324" Type="http://schemas.openxmlformats.org/officeDocument/2006/relationships/hyperlink" Target="https://xc.tfrrs.org/athletes/6429873.html" TargetMode="External"/><Relationship Id="rId445" Type="http://schemas.openxmlformats.org/officeDocument/2006/relationships/hyperlink" Target="https://www.tfrrs.org/teams/xc/OR_college_m_Portland.html" TargetMode="External"/><Relationship Id="rId209" Type="http://schemas.openxmlformats.org/officeDocument/2006/relationships/hyperlink" Target="https://www.tfrrs.org/teams/xc/WA_college_m_Washington.html" TargetMode="External"/><Relationship Id="rId208" Type="http://schemas.openxmlformats.org/officeDocument/2006/relationships/hyperlink" Target="https://xc.tfrrs.org/athletes/6427718.html" TargetMode="External"/><Relationship Id="rId329" Type="http://schemas.openxmlformats.org/officeDocument/2006/relationships/hyperlink" Target="https://www.tfrrs.org/teams/xc/AR_college_m_Arkansas.html" TargetMode="External"/><Relationship Id="rId207" Type="http://schemas.openxmlformats.org/officeDocument/2006/relationships/hyperlink" Target="https://www.tfrrs.org/teams/xc/CO_college_m_Air_Force.html" TargetMode="External"/><Relationship Id="rId328" Type="http://schemas.openxmlformats.org/officeDocument/2006/relationships/hyperlink" Target="https://xc.tfrrs.org/athletes/6422909.html" TargetMode="External"/><Relationship Id="rId449" Type="http://schemas.openxmlformats.org/officeDocument/2006/relationships/hyperlink" Target="https://www.tfrrs.org/teams/xc/NC_college_m_Wake_Forest.html" TargetMode="External"/><Relationship Id="rId440" Type="http://schemas.openxmlformats.org/officeDocument/2006/relationships/hyperlink" Target="https://xc.tfrrs.org/athletes/6900767.html" TargetMode="External"/><Relationship Id="rId202" Type="http://schemas.openxmlformats.org/officeDocument/2006/relationships/hyperlink" Target="https://xc.tfrrs.org/athletes/7361866.html" TargetMode="External"/><Relationship Id="rId323" Type="http://schemas.openxmlformats.org/officeDocument/2006/relationships/hyperlink" Target="https://www.tfrrs.org/teams/xc/UT_college_m_Utah_State.html" TargetMode="External"/><Relationship Id="rId444" Type="http://schemas.openxmlformats.org/officeDocument/2006/relationships/hyperlink" Target="https://xc.tfrrs.org/athletes/6429195.html" TargetMode="External"/><Relationship Id="rId201" Type="http://schemas.openxmlformats.org/officeDocument/2006/relationships/hyperlink" Target="https://www.tfrrs.org/teams/xc/CA_college_m_Stanford.html" TargetMode="External"/><Relationship Id="rId322" Type="http://schemas.openxmlformats.org/officeDocument/2006/relationships/hyperlink" Target="https://xc.tfrrs.org/athletes/6000405.html" TargetMode="External"/><Relationship Id="rId443" Type="http://schemas.openxmlformats.org/officeDocument/2006/relationships/hyperlink" Target="https://www.tfrrs.org/teams/xc/IN_college_m_Purdue.html" TargetMode="External"/><Relationship Id="rId200" Type="http://schemas.openxmlformats.org/officeDocument/2006/relationships/hyperlink" Target="https://xc.tfrrs.org/athletes/6476073.html" TargetMode="External"/><Relationship Id="rId321" Type="http://schemas.openxmlformats.org/officeDocument/2006/relationships/hyperlink" Target="https://www.tfrrs.org/teams/xc/DC_college_m_Georgetown_DC.html" TargetMode="External"/><Relationship Id="rId442" Type="http://schemas.openxmlformats.org/officeDocument/2006/relationships/hyperlink" Target="https://xc.tfrrs.org/athletes/7364004.html" TargetMode="External"/><Relationship Id="rId320" Type="http://schemas.openxmlformats.org/officeDocument/2006/relationships/hyperlink" Target="https://xc.tfrrs.org/athletes/6877214.html" TargetMode="External"/><Relationship Id="rId441" Type="http://schemas.openxmlformats.org/officeDocument/2006/relationships/hyperlink" Target="https://www.tfrrs.org/teams/xc/SC_college_m_Furman.html" TargetMode="External"/><Relationship Id="rId316" Type="http://schemas.openxmlformats.org/officeDocument/2006/relationships/hyperlink" Target="https://xc.tfrrs.org/athletes/6876345.html" TargetMode="External"/><Relationship Id="rId437" Type="http://schemas.openxmlformats.org/officeDocument/2006/relationships/hyperlink" Target="https://www.tfrrs.org/teams/xc/IN_college_m_Purdue.html" TargetMode="External"/><Relationship Id="rId315" Type="http://schemas.openxmlformats.org/officeDocument/2006/relationships/hyperlink" Target="https://www.tfrrs.org/teams/xc/OK_college_m_Tulsa.html" TargetMode="External"/><Relationship Id="rId436" Type="http://schemas.openxmlformats.org/officeDocument/2006/relationships/hyperlink" Target="https://xc.tfrrs.org/athletes/7363999.html" TargetMode="External"/><Relationship Id="rId314" Type="http://schemas.openxmlformats.org/officeDocument/2006/relationships/hyperlink" Target="https://xc.tfrrs.org/athletes/7717440.html" TargetMode="External"/><Relationship Id="rId435" Type="http://schemas.openxmlformats.org/officeDocument/2006/relationships/hyperlink" Target="https://www.tfrrs.org/teams/xc/WA_college_m_Gonzaga.html" TargetMode="External"/><Relationship Id="rId313" Type="http://schemas.openxmlformats.org/officeDocument/2006/relationships/hyperlink" Target="https://www.tfrrs.org/teams/xc/UT_college_m_Utah_Valley.html" TargetMode="External"/><Relationship Id="rId434" Type="http://schemas.openxmlformats.org/officeDocument/2006/relationships/hyperlink" Target="https://xc.tfrrs.org/athletes/7723846.html" TargetMode="External"/><Relationship Id="rId319" Type="http://schemas.openxmlformats.org/officeDocument/2006/relationships/hyperlink" Target="https://www.tfrrs.org/teams/xc/NY_college_m_Army_West_Point.html" TargetMode="External"/><Relationship Id="rId318" Type="http://schemas.openxmlformats.org/officeDocument/2006/relationships/hyperlink" Target="https://xc.tfrrs.org/athletes/6903013.html" TargetMode="External"/><Relationship Id="rId439" Type="http://schemas.openxmlformats.org/officeDocument/2006/relationships/hyperlink" Target="https://www.tfrrs.org/teams/xc/DC_college_m_Georgetown_DC.html" TargetMode="External"/><Relationship Id="rId317" Type="http://schemas.openxmlformats.org/officeDocument/2006/relationships/hyperlink" Target="https://www.tfrrs.org/teams/xc/VA_college_m_Virginia.html" TargetMode="External"/><Relationship Id="rId438" Type="http://schemas.openxmlformats.org/officeDocument/2006/relationships/hyperlink" Target="https://xc.tfrrs.org/athletes/7373058.html" TargetMode="External"/><Relationship Id="rId312" Type="http://schemas.openxmlformats.org/officeDocument/2006/relationships/hyperlink" Target="https://xc.tfrrs.org/athletes/7759738.html" TargetMode="External"/><Relationship Id="rId433" Type="http://schemas.openxmlformats.org/officeDocument/2006/relationships/hyperlink" Target="https://www.tfrrs.org/teams/xc/WA_college_m_Washington.html" TargetMode="External"/><Relationship Id="rId311" Type="http://schemas.openxmlformats.org/officeDocument/2006/relationships/hyperlink" Target="https://www.tfrrs.org/teams/xc/NC_college_m_Duke.html" TargetMode="External"/><Relationship Id="rId432" Type="http://schemas.openxmlformats.org/officeDocument/2006/relationships/hyperlink" Target="https://xc.tfrrs.org/athletes/6922650.html" TargetMode="External"/><Relationship Id="rId310" Type="http://schemas.openxmlformats.org/officeDocument/2006/relationships/hyperlink" Target="https://xc.tfrrs.org/athletes/7704789.html" TargetMode="External"/><Relationship Id="rId431" Type="http://schemas.openxmlformats.org/officeDocument/2006/relationships/hyperlink" Target="https://www.tfrrs.org/teams/xc/MI_college_m_Michigan_State.html" TargetMode="External"/><Relationship Id="rId430" Type="http://schemas.openxmlformats.org/officeDocument/2006/relationships/hyperlink" Target="https://xc.tfrrs.org/athletes/7046414.html" TargetMode="External"/></Relationships>
</file>

<file path=xl/worksheets/_rels/sheet7.xml.rels><?xml version="1.0" encoding="UTF-8" standalone="yes"?><Relationships xmlns="http://schemas.openxmlformats.org/package/2006/relationships"><Relationship Id="rId190" Type="http://schemas.openxmlformats.org/officeDocument/2006/relationships/hyperlink" Target="https://xc.tfrrs.org/athletes/6876443.html" TargetMode="External"/><Relationship Id="rId194" Type="http://schemas.openxmlformats.org/officeDocument/2006/relationships/hyperlink" Target="https://xc.tfrrs.org/athletes/7388943.html" TargetMode="External"/><Relationship Id="rId193" Type="http://schemas.openxmlformats.org/officeDocument/2006/relationships/hyperlink" Target="https://www.tfrrs.org/teams/xc/MS_college_m_Mississippi.html" TargetMode="External"/><Relationship Id="rId192" Type="http://schemas.openxmlformats.org/officeDocument/2006/relationships/hyperlink" Target="https://xc.tfrrs.org/athletes/6901782.html" TargetMode="External"/><Relationship Id="rId191" Type="http://schemas.openxmlformats.org/officeDocument/2006/relationships/hyperlink" Target="https://www.tfrrs.org/teams/xc/MT_college_m_Montana_State.html" TargetMode="External"/><Relationship Id="rId187" Type="http://schemas.openxmlformats.org/officeDocument/2006/relationships/hyperlink" Target="https://www.tfrrs.org/teams/xc/WA_college_m_Washington.html" TargetMode="External"/><Relationship Id="rId186" Type="http://schemas.openxmlformats.org/officeDocument/2006/relationships/hyperlink" Target="https://xc.tfrrs.org/athletes/7480799.html" TargetMode="External"/><Relationship Id="rId185" Type="http://schemas.openxmlformats.org/officeDocument/2006/relationships/hyperlink" Target="https://www.tfrrs.org/teams/xc/AR_college_m_Arkansas.html" TargetMode="External"/><Relationship Id="rId184" Type="http://schemas.openxmlformats.org/officeDocument/2006/relationships/hyperlink" Target="https://xc.tfrrs.org/athletes/7039532.html" TargetMode="External"/><Relationship Id="rId189" Type="http://schemas.openxmlformats.org/officeDocument/2006/relationships/hyperlink" Target="https://www.tfrrs.org/teams/xc/AZ_college_m_Northern_Arizona.html" TargetMode="External"/><Relationship Id="rId188" Type="http://schemas.openxmlformats.org/officeDocument/2006/relationships/hyperlink" Target="https://xc.tfrrs.org/athletes/7411522.html" TargetMode="External"/><Relationship Id="rId183" Type="http://schemas.openxmlformats.org/officeDocument/2006/relationships/hyperlink" Target="https://www.tfrrs.org/teams/xc/NC_college_m_Charlotte.html" TargetMode="External"/><Relationship Id="rId182" Type="http://schemas.openxmlformats.org/officeDocument/2006/relationships/hyperlink" Target="https://xc.tfrrs.org/athletes/5960773.html" TargetMode="External"/><Relationship Id="rId181" Type="http://schemas.openxmlformats.org/officeDocument/2006/relationships/hyperlink" Target="https://www.tfrrs.org/teams/xc/SC_college_m_Furman.html" TargetMode="External"/><Relationship Id="rId180" Type="http://schemas.openxmlformats.org/officeDocument/2006/relationships/hyperlink" Target="https://xc.tfrrs.org/athletes/6900767.html" TargetMode="External"/><Relationship Id="rId176" Type="http://schemas.openxmlformats.org/officeDocument/2006/relationships/hyperlink" Target="https://xc.tfrrs.org/athletes/7697359.html" TargetMode="External"/><Relationship Id="rId297" Type="http://schemas.openxmlformats.org/officeDocument/2006/relationships/hyperlink" Target="https://www.tfrrs.org/teams/xc/CA_college_m_Stanford.html" TargetMode="External"/><Relationship Id="rId175" Type="http://schemas.openxmlformats.org/officeDocument/2006/relationships/hyperlink" Target="https://www.tfrrs.org/teams/xc/OK_college_m_Tulsa.html" TargetMode="External"/><Relationship Id="rId296" Type="http://schemas.openxmlformats.org/officeDocument/2006/relationships/hyperlink" Target="https://xc.tfrrs.org/athletes/5962981.html" TargetMode="External"/><Relationship Id="rId174" Type="http://schemas.openxmlformats.org/officeDocument/2006/relationships/hyperlink" Target="https://xc.tfrrs.org/athletes/7000197.html" TargetMode="External"/><Relationship Id="rId295" Type="http://schemas.openxmlformats.org/officeDocument/2006/relationships/hyperlink" Target="https://www.tfrrs.org/teams/xc/OR_college_m_Oregon.html" TargetMode="External"/><Relationship Id="rId173" Type="http://schemas.openxmlformats.org/officeDocument/2006/relationships/hyperlink" Target="https://www.tfrrs.org/teams/xc/MI_college_m_Michigan_State.html" TargetMode="External"/><Relationship Id="rId294" Type="http://schemas.openxmlformats.org/officeDocument/2006/relationships/hyperlink" Target="https://xc.tfrrs.org/athletes/6002233.html" TargetMode="External"/><Relationship Id="rId179" Type="http://schemas.openxmlformats.org/officeDocument/2006/relationships/hyperlink" Target="https://www.tfrrs.org/teams/xc/OR_college_m_Portland.html" TargetMode="External"/><Relationship Id="rId178" Type="http://schemas.openxmlformats.org/officeDocument/2006/relationships/hyperlink" Target="https://xc.tfrrs.org/athletes/7735915.html" TargetMode="External"/><Relationship Id="rId299" Type="http://schemas.openxmlformats.org/officeDocument/2006/relationships/hyperlink" Target="https://www.tfrrs.org/teams/xc/UT_college_m_BYU.html" TargetMode="External"/><Relationship Id="rId177" Type="http://schemas.openxmlformats.org/officeDocument/2006/relationships/hyperlink" Target="https://www.tfrrs.org/teams/xc/CA_college_m_Stanford.html" TargetMode="External"/><Relationship Id="rId298" Type="http://schemas.openxmlformats.org/officeDocument/2006/relationships/hyperlink" Target="https://xc.tfrrs.org/athletes/6098042.html" TargetMode="External"/><Relationship Id="rId198" Type="http://schemas.openxmlformats.org/officeDocument/2006/relationships/hyperlink" Target="https://xc.tfrrs.org/athletes/7383907.html" TargetMode="External"/><Relationship Id="rId197" Type="http://schemas.openxmlformats.org/officeDocument/2006/relationships/hyperlink" Target="https://www.tfrrs.org/teams/xc/NY_college_m_Syracuse.html" TargetMode="External"/><Relationship Id="rId196" Type="http://schemas.openxmlformats.org/officeDocument/2006/relationships/hyperlink" Target="https://xc.tfrrs.org/athletes/6893904.html" TargetMode="External"/><Relationship Id="rId195" Type="http://schemas.openxmlformats.org/officeDocument/2006/relationships/hyperlink" Target="https://www.tfrrs.org/teams/xc/CO_college_m_Air_Force.html" TargetMode="External"/><Relationship Id="rId199" Type="http://schemas.openxmlformats.org/officeDocument/2006/relationships/hyperlink" Target="https://www.tfrrs.org/teams/xc/PA_college_m_Villanova.html" TargetMode="External"/><Relationship Id="rId150" Type="http://schemas.openxmlformats.org/officeDocument/2006/relationships/hyperlink" Target="https://xc.tfrrs.org/athletes/6445416.html" TargetMode="External"/><Relationship Id="rId271" Type="http://schemas.openxmlformats.org/officeDocument/2006/relationships/hyperlink" Target="https://www.tfrrs.org/teams/xc/WA_college_m_Gonzaga.html" TargetMode="External"/><Relationship Id="rId392" Type="http://schemas.openxmlformats.org/officeDocument/2006/relationships/hyperlink" Target="https://xc.tfrrs.org/athletes/6132285.html" TargetMode="External"/><Relationship Id="rId270" Type="http://schemas.openxmlformats.org/officeDocument/2006/relationships/hyperlink" Target="https://xc.tfrrs.org/athletes/6418333.html" TargetMode="External"/><Relationship Id="rId391" Type="http://schemas.openxmlformats.org/officeDocument/2006/relationships/hyperlink" Target="https://www.tfrrs.org/teams/xc/NC_college_m_Charlotte.html" TargetMode="External"/><Relationship Id="rId390" Type="http://schemas.openxmlformats.org/officeDocument/2006/relationships/hyperlink" Target="https://xc.tfrrs.org/athletes/6879788.html" TargetMode="External"/><Relationship Id="rId1" Type="http://schemas.openxmlformats.org/officeDocument/2006/relationships/hyperlink" Target="https://www.tfrrs.org/results/xc/17712/NCAA_DI_Cross_Country_Championships" TargetMode="External"/><Relationship Id="rId2" Type="http://schemas.openxmlformats.org/officeDocument/2006/relationships/hyperlink" Target="https://xc.tfrrs.org/athletes/6975968.html" TargetMode="External"/><Relationship Id="rId3" Type="http://schemas.openxmlformats.org/officeDocument/2006/relationships/hyperlink" Target="https://www.tfrrs.org/teams/xc/CO_college_m_Colorado.html" TargetMode="External"/><Relationship Id="rId149" Type="http://schemas.openxmlformats.org/officeDocument/2006/relationships/hyperlink" Target="https://www.tfrrs.org/teams/xc/OR_college_m_Portland.html" TargetMode="External"/><Relationship Id="rId4" Type="http://schemas.openxmlformats.org/officeDocument/2006/relationships/hyperlink" Target="https://xc.tfrrs.org/athletes/6422181.html" TargetMode="External"/><Relationship Id="rId148" Type="http://schemas.openxmlformats.org/officeDocument/2006/relationships/hyperlink" Target="https://xc.tfrrs.org/athletes/7742165.html" TargetMode="External"/><Relationship Id="rId269" Type="http://schemas.openxmlformats.org/officeDocument/2006/relationships/hyperlink" Target="https://www.tfrrs.org/teams/xc/NC_college_m_North_Carolina_St.html" TargetMode="External"/><Relationship Id="rId9" Type="http://schemas.openxmlformats.org/officeDocument/2006/relationships/hyperlink" Target="https://www.tfrrs.org/teams/xc/MI_college_m_Michigan.html" TargetMode="External"/><Relationship Id="rId143" Type="http://schemas.openxmlformats.org/officeDocument/2006/relationships/hyperlink" Target="https://www.tfrrs.org/teams/xc/OK_college_m_Oklahoma_State.html" TargetMode="External"/><Relationship Id="rId264" Type="http://schemas.openxmlformats.org/officeDocument/2006/relationships/hyperlink" Target="https://xc.tfrrs.org/athletes/6443366.html" TargetMode="External"/><Relationship Id="rId385" Type="http://schemas.openxmlformats.org/officeDocument/2006/relationships/hyperlink" Target="https://www.tfrrs.org/teams/xc/NC_college_m_Duke.html" TargetMode="External"/><Relationship Id="rId142" Type="http://schemas.openxmlformats.org/officeDocument/2006/relationships/hyperlink" Target="https://xc.tfrrs.org/athletes/7692587.html" TargetMode="External"/><Relationship Id="rId263" Type="http://schemas.openxmlformats.org/officeDocument/2006/relationships/hyperlink" Target="https://www.tfrrs.org/teams/xc/OH_college_m_Ohio_U.html" TargetMode="External"/><Relationship Id="rId384" Type="http://schemas.openxmlformats.org/officeDocument/2006/relationships/hyperlink" Target="https://xc.tfrrs.org/athletes/6901440.html" TargetMode="External"/><Relationship Id="rId141" Type="http://schemas.openxmlformats.org/officeDocument/2006/relationships/hyperlink" Target="https://www.tfrrs.org/teams/xc/AZ_college_m_Northern_Arizona.html" TargetMode="External"/><Relationship Id="rId262" Type="http://schemas.openxmlformats.org/officeDocument/2006/relationships/hyperlink" Target="https://xc.tfrrs.org/athletes/6470732.html" TargetMode="External"/><Relationship Id="rId383" Type="http://schemas.openxmlformats.org/officeDocument/2006/relationships/hyperlink" Target="https://www.tfrrs.org/teams/xc/SC_college_m_Furman.html" TargetMode="External"/><Relationship Id="rId140" Type="http://schemas.openxmlformats.org/officeDocument/2006/relationships/hyperlink" Target="https://xc.tfrrs.org/athletes/6958071.html" TargetMode="External"/><Relationship Id="rId261" Type="http://schemas.openxmlformats.org/officeDocument/2006/relationships/hyperlink" Target="https://www.tfrrs.org/teams/xc/UT_college_m_Utah_State.html" TargetMode="External"/><Relationship Id="rId382" Type="http://schemas.openxmlformats.org/officeDocument/2006/relationships/hyperlink" Target="https://xc.tfrrs.org/athletes/5974567.html" TargetMode="External"/><Relationship Id="rId5" Type="http://schemas.openxmlformats.org/officeDocument/2006/relationships/hyperlink" Target="https://www.tfrrs.org/teams/xc/IN_college_m_Notre_Dame_IN.html" TargetMode="External"/><Relationship Id="rId147" Type="http://schemas.openxmlformats.org/officeDocument/2006/relationships/hyperlink" Target="https://www.tfrrs.org/teams/xc/NC_college_m_Wake_Forest.html" TargetMode="External"/><Relationship Id="rId268" Type="http://schemas.openxmlformats.org/officeDocument/2006/relationships/hyperlink" Target="https://xc.tfrrs.org/athletes/6503433.html" TargetMode="External"/><Relationship Id="rId389" Type="http://schemas.openxmlformats.org/officeDocument/2006/relationships/hyperlink" Target="https://www.tfrrs.org/teams/xc/MI_college_m_Eastern_Michigan.html" TargetMode="External"/><Relationship Id="rId6" Type="http://schemas.openxmlformats.org/officeDocument/2006/relationships/hyperlink" Target="https://xc.tfrrs.org/athletes/6422180.html" TargetMode="External"/><Relationship Id="rId146" Type="http://schemas.openxmlformats.org/officeDocument/2006/relationships/hyperlink" Target="https://xc.tfrrs.org/athletes/6871692.html" TargetMode="External"/><Relationship Id="rId267" Type="http://schemas.openxmlformats.org/officeDocument/2006/relationships/hyperlink" Target="https://www.tfrrs.org/teams/xc/UT_college_m_Southern_Utah.html" TargetMode="External"/><Relationship Id="rId388" Type="http://schemas.openxmlformats.org/officeDocument/2006/relationships/hyperlink" Target="https://xc.tfrrs.org/athletes/6890131.html" TargetMode="External"/><Relationship Id="rId7" Type="http://schemas.openxmlformats.org/officeDocument/2006/relationships/hyperlink" Target="https://www.tfrrs.org/teams/xc/IN_college_m_Notre_Dame_IN.html" TargetMode="External"/><Relationship Id="rId145" Type="http://schemas.openxmlformats.org/officeDocument/2006/relationships/hyperlink" Target="https://www.tfrrs.org/teams/xc/IA_college_m_Iowa_State.html" TargetMode="External"/><Relationship Id="rId266" Type="http://schemas.openxmlformats.org/officeDocument/2006/relationships/hyperlink" Target="https://xc.tfrrs.org/athletes/7711638.html" TargetMode="External"/><Relationship Id="rId387" Type="http://schemas.openxmlformats.org/officeDocument/2006/relationships/hyperlink" Target="https://www.tfrrs.org/teams/xc/MS_college_m_Mississippi.html" TargetMode="External"/><Relationship Id="rId8" Type="http://schemas.openxmlformats.org/officeDocument/2006/relationships/hyperlink" Target="https://xc.tfrrs.org/athletes/6905268.html" TargetMode="External"/><Relationship Id="rId144" Type="http://schemas.openxmlformats.org/officeDocument/2006/relationships/hyperlink" Target="https://xc.tfrrs.org/athletes/6872530.html" TargetMode="External"/><Relationship Id="rId265" Type="http://schemas.openxmlformats.org/officeDocument/2006/relationships/hyperlink" Target="https://www.tfrrs.org/teams/xc/MS_college_m_Mississippi.html" TargetMode="External"/><Relationship Id="rId386" Type="http://schemas.openxmlformats.org/officeDocument/2006/relationships/hyperlink" Target="https://xc.tfrrs.org/athletes/6130040.html" TargetMode="External"/><Relationship Id="rId260" Type="http://schemas.openxmlformats.org/officeDocument/2006/relationships/hyperlink" Target="https://xc.tfrrs.org/athletes/7720125.html" TargetMode="External"/><Relationship Id="rId381" Type="http://schemas.openxmlformats.org/officeDocument/2006/relationships/hyperlink" Target="https://www.tfrrs.org/teams/xc/PA_college_m_Villanova.html" TargetMode="External"/><Relationship Id="rId380" Type="http://schemas.openxmlformats.org/officeDocument/2006/relationships/hyperlink" Target="https://xc.tfrrs.org/athletes/5957654.html" TargetMode="External"/><Relationship Id="rId139" Type="http://schemas.openxmlformats.org/officeDocument/2006/relationships/hyperlink" Target="https://www.tfrrs.org/teams/xc/OK_college_m_Oklahoma_State.html" TargetMode="External"/><Relationship Id="rId138" Type="http://schemas.openxmlformats.org/officeDocument/2006/relationships/hyperlink" Target="https://xc.tfrrs.org/athletes/6990067.html" TargetMode="External"/><Relationship Id="rId259" Type="http://schemas.openxmlformats.org/officeDocument/2006/relationships/hyperlink" Target="https://www.tfrrs.org/teams/xc/IA_college_m_Iowa_State.html" TargetMode="External"/><Relationship Id="rId137" Type="http://schemas.openxmlformats.org/officeDocument/2006/relationships/hyperlink" Target="https://www.tfrrs.org/teams/xc/UT_college_m_BYU.html" TargetMode="External"/><Relationship Id="rId258" Type="http://schemas.openxmlformats.org/officeDocument/2006/relationships/hyperlink" Target="https://xc.tfrrs.org/athletes/7049695.html" TargetMode="External"/><Relationship Id="rId379" Type="http://schemas.openxmlformats.org/officeDocument/2006/relationships/hyperlink" Target="https://www.tfrrs.org/teams/xc/WA_college_m_Washington.html" TargetMode="External"/><Relationship Id="rId132" Type="http://schemas.openxmlformats.org/officeDocument/2006/relationships/hyperlink" Target="https://xc.tfrrs.org/athletes/7431697.html" TargetMode="External"/><Relationship Id="rId253" Type="http://schemas.openxmlformats.org/officeDocument/2006/relationships/hyperlink" Target="https://www.tfrrs.org/teams/xc/NY_college_m_Hofstra.html" TargetMode="External"/><Relationship Id="rId374" Type="http://schemas.openxmlformats.org/officeDocument/2006/relationships/hyperlink" Target="https://xc.tfrrs.org/athletes/6000405.html" TargetMode="External"/><Relationship Id="rId495" Type="http://schemas.openxmlformats.org/officeDocument/2006/relationships/hyperlink" Target="https://www.tfrrs.org/teams/xc/DC_college_m_Georgetown_DC.html" TargetMode="External"/><Relationship Id="rId131" Type="http://schemas.openxmlformats.org/officeDocument/2006/relationships/hyperlink" Target="https://www.tfrrs.org/teams/xc/IA_college_m_Iowa_State.html" TargetMode="External"/><Relationship Id="rId252" Type="http://schemas.openxmlformats.org/officeDocument/2006/relationships/hyperlink" Target="https://xc.tfrrs.org/athletes/6880452.html" TargetMode="External"/><Relationship Id="rId373" Type="http://schemas.openxmlformats.org/officeDocument/2006/relationships/hyperlink" Target="https://www.tfrrs.org/teams/xc/NY_college_m_Army_West_Point.html" TargetMode="External"/><Relationship Id="rId494" Type="http://schemas.openxmlformats.org/officeDocument/2006/relationships/hyperlink" Target="https://xc.tfrrs.org/athletes/7373056.html" TargetMode="External"/><Relationship Id="rId130" Type="http://schemas.openxmlformats.org/officeDocument/2006/relationships/hyperlink" Target="https://xc.tfrrs.org/athletes/6921516.html" TargetMode="External"/><Relationship Id="rId251" Type="http://schemas.openxmlformats.org/officeDocument/2006/relationships/hyperlink" Target="https://www.tfrrs.org/teams/xc/UT_college_m_Utah_State.html" TargetMode="External"/><Relationship Id="rId372" Type="http://schemas.openxmlformats.org/officeDocument/2006/relationships/hyperlink" Target="https://xc.tfrrs.org/athletes/6903013.html" TargetMode="External"/><Relationship Id="rId493" Type="http://schemas.openxmlformats.org/officeDocument/2006/relationships/hyperlink" Target="https://www.tfrrs.org/teams/xc/IN_college_m_Purdue.html" TargetMode="External"/><Relationship Id="rId250" Type="http://schemas.openxmlformats.org/officeDocument/2006/relationships/hyperlink" Target="https://xc.tfrrs.org/athletes/6880550.html" TargetMode="External"/><Relationship Id="rId371" Type="http://schemas.openxmlformats.org/officeDocument/2006/relationships/hyperlink" Target="https://www.tfrrs.org/teams/xc/VA_college_m_Virginia.html" TargetMode="External"/><Relationship Id="rId492" Type="http://schemas.openxmlformats.org/officeDocument/2006/relationships/hyperlink" Target="https://xc.tfrrs.org/athletes/6896213.html" TargetMode="External"/><Relationship Id="rId136" Type="http://schemas.openxmlformats.org/officeDocument/2006/relationships/hyperlink" Target="https://xc.tfrrs.org/athletes/6476140.html" TargetMode="External"/><Relationship Id="rId257" Type="http://schemas.openxmlformats.org/officeDocument/2006/relationships/hyperlink" Target="https://www.tfrrs.org/teams/xc/IL_college_m_Illinois.html" TargetMode="External"/><Relationship Id="rId378" Type="http://schemas.openxmlformats.org/officeDocument/2006/relationships/hyperlink" Target="https://xc.tfrrs.org/athletes/7737841.html" TargetMode="External"/><Relationship Id="rId499" Type="http://schemas.openxmlformats.org/officeDocument/2006/relationships/hyperlink" Target="https://www.tfrrs.org/teams/xc/WI_college_m_Wisconsin.html" TargetMode="External"/><Relationship Id="rId135" Type="http://schemas.openxmlformats.org/officeDocument/2006/relationships/hyperlink" Target="https://www.tfrrs.org/teams/xc/NY_college_m_Iona.html" TargetMode="External"/><Relationship Id="rId256" Type="http://schemas.openxmlformats.org/officeDocument/2006/relationships/hyperlink" Target="https://xc.tfrrs.org/athletes/5971060.html" TargetMode="External"/><Relationship Id="rId377" Type="http://schemas.openxmlformats.org/officeDocument/2006/relationships/hyperlink" Target="https://www.tfrrs.org/teams/xc/AR_college_m_Arkansas.html" TargetMode="External"/><Relationship Id="rId498" Type="http://schemas.openxmlformats.org/officeDocument/2006/relationships/hyperlink" Target="https://xc.tfrrs.org/athletes/7397926.html" TargetMode="External"/><Relationship Id="rId134" Type="http://schemas.openxmlformats.org/officeDocument/2006/relationships/hyperlink" Target="https://xc.tfrrs.org/athletes/5964427.html" TargetMode="External"/><Relationship Id="rId255" Type="http://schemas.openxmlformats.org/officeDocument/2006/relationships/hyperlink" Target="https://www.tfrrs.org/teams/xc/AR_college_m_Arkansas.html" TargetMode="External"/><Relationship Id="rId376" Type="http://schemas.openxmlformats.org/officeDocument/2006/relationships/hyperlink" Target="https://xc.tfrrs.org/athletes/6422909.html" TargetMode="External"/><Relationship Id="rId497" Type="http://schemas.openxmlformats.org/officeDocument/2006/relationships/hyperlink" Target="https://www.tfrrs.org/teams/xc/AR_college_m_Arkansas_State.html" TargetMode="External"/><Relationship Id="rId133" Type="http://schemas.openxmlformats.org/officeDocument/2006/relationships/hyperlink" Target="https://www.tfrrs.org/teams/xc/NM_college_m_New_Mexico.html" TargetMode="External"/><Relationship Id="rId254" Type="http://schemas.openxmlformats.org/officeDocument/2006/relationships/hyperlink" Target="https://xc.tfrrs.org/athletes/5974572.html" TargetMode="External"/><Relationship Id="rId375" Type="http://schemas.openxmlformats.org/officeDocument/2006/relationships/hyperlink" Target="https://www.tfrrs.org/teams/xc/UT_college_m_Utah_State.html" TargetMode="External"/><Relationship Id="rId496" Type="http://schemas.openxmlformats.org/officeDocument/2006/relationships/hyperlink" Target="https://xc.tfrrs.org/athletes/6544456.html" TargetMode="External"/><Relationship Id="rId172" Type="http://schemas.openxmlformats.org/officeDocument/2006/relationships/hyperlink" Target="https://xc.tfrrs.org/athletes/6025566.html" TargetMode="External"/><Relationship Id="rId293" Type="http://schemas.openxmlformats.org/officeDocument/2006/relationships/hyperlink" Target="https://www.tfrrs.org/teams/xc/OK_college_m_Oklahoma_State.html" TargetMode="External"/><Relationship Id="rId171" Type="http://schemas.openxmlformats.org/officeDocument/2006/relationships/hyperlink" Target="https://www.tfrrs.org/teams/xc/AR_college_m_Arkansas.html" TargetMode="External"/><Relationship Id="rId292" Type="http://schemas.openxmlformats.org/officeDocument/2006/relationships/hyperlink" Target="https://xc.tfrrs.org/athletes/6503606.html" TargetMode="External"/><Relationship Id="rId170" Type="http://schemas.openxmlformats.org/officeDocument/2006/relationships/hyperlink" Target="https://xc.tfrrs.org/athletes/6881477.html" TargetMode="External"/><Relationship Id="rId291" Type="http://schemas.openxmlformats.org/officeDocument/2006/relationships/hyperlink" Target="https://www.tfrrs.org/teams/xc/WA_college_m_Gonzaga.html" TargetMode="External"/><Relationship Id="rId290" Type="http://schemas.openxmlformats.org/officeDocument/2006/relationships/hyperlink" Target="https://xc.tfrrs.org/athletes/5963188.html" TargetMode="External"/><Relationship Id="rId165" Type="http://schemas.openxmlformats.org/officeDocument/2006/relationships/hyperlink" Target="https://www.tfrrs.org/teams/xc/OR_college_m_Portland.html" TargetMode="External"/><Relationship Id="rId286" Type="http://schemas.openxmlformats.org/officeDocument/2006/relationships/hyperlink" Target="https://xc.tfrrs.org/athletes/6896138.html" TargetMode="External"/><Relationship Id="rId164" Type="http://schemas.openxmlformats.org/officeDocument/2006/relationships/hyperlink" Target="https://xc.tfrrs.org/athletes/7382706.html" TargetMode="External"/><Relationship Id="rId285" Type="http://schemas.openxmlformats.org/officeDocument/2006/relationships/hyperlink" Target="https://www.tfrrs.org/teams/xc/IN_college_m_Indiana_IN.html" TargetMode="External"/><Relationship Id="rId163" Type="http://schemas.openxmlformats.org/officeDocument/2006/relationships/hyperlink" Target="https://www.tfrrs.org/teams/xc/CO_college_m_Colorado.html" TargetMode="External"/><Relationship Id="rId284" Type="http://schemas.openxmlformats.org/officeDocument/2006/relationships/hyperlink" Target="https://xc.tfrrs.org/athletes/5964661.html" TargetMode="External"/><Relationship Id="rId162" Type="http://schemas.openxmlformats.org/officeDocument/2006/relationships/hyperlink" Target="https://xc.tfrrs.org/athletes/7392131.html" TargetMode="External"/><Relationship Id="rId283" Type="http://schemas.openxmlformats.org/officeDocument/2006/relationships/hyperlink" Target="https://www.tfrrs.org/teams/xc/KY_college_m_Eastern_Kentucky.html" TargetMode="External"/><Relationship Id="rId169" Type="http://schemas.openxmlformats.org/officeDocument/2006/relationships/hyperlink" Target="https://www.tfrrs.org/teams/xc/DC_college_m_Georgetown_DC.html" TargetMode="External"/><Relationship Id="rId168" Type="http://schemas.openxmlformats.org/officeDocument/2006/relationships/hyperlink" Target="https://xc.tfrrs.org/athletes/7373059.html" TargetMode="External"/><Relationship Id="rId289" Type="http://schemas.openxmlformats.org/officeDocument/2006/relationships/hyperlink" Target="https://www.tfrrs.org/teams/xc/NC_college_m_Charlotte.html" TargetMode="External"/><Relationship Id="rId167" Type="http://schemas.openxmlformats.org/officeDocument/2006/relationships/hyperlink" Target="https://www.tfrrs.org/teams/xc/LA_college_m_SE_Louisiana.html" TargetMode="External"/><Relationship Id="rId288" Type="http://schemas.openxmlformats.org/officeDocument/2006/relationships/hyperlink" Target="https://xc.tfrrs.org/athletes/7368831.html" TargetMode="External"/><Relationship Id="rId166" Type="http://schemas.openxmlformats.org/officeDocument/2006/relationships/hyperlink" Target="https://xc.tfrrs.org/athletes/7456444.html" TargetMode="External"/><Relationship Id="rId287" Type="http://schemas.openxmlformats.org/officeDocument/2006/relationships/hyperlink" Target="https://www.tfrrs.org/teams/xc/FL_college_m_North_Florida.html" TargetMode="External"/><Relationship Id="rId161" Type="http://schemas.openxmlformats.org/officeDocument/2006/relationships/hyperlink" Target="https://www.tfrrs.org/teams/xc/SC_college_m_Furman.html" TargetMode="External"/><Relationship Id="rId282" Type="http://schemas.openxmlformats.org/officeDocument/2006/relationships/hyperlink" Target="https://xc.tfrrs.org/athletes/7727420.html" TargetMode="External"/><Relationship Id="rId160" Type="http://schemas.openxmlformats.org/officeDocument/2006/relationships/hyperlink" Target="https://xc.tfrrs.org/athletes/7717276.html" TargetMode="External"/><Relationship Id="rId281" Type="http://schemas.openxmlformats.org/officeDocument/2006/relationships/hyperlink" Target="https://www.tfrrs.org/teams/xc/MA_college_m_UMass_Lowell.html" TargetMode="External"/><Relationship Id="rId280" Type="http://schemas.openxmlformats.org/officeDocument/2006/relationships/hyperlink" Target="https://xc.tfrrs.org/athletes/5958093.html" TargetMode="External"/><Relationship Id="rId159" Type="http://schemas.openxmlformats.org/officeDocument/2006/relationships/hyperlink" Target="https://www.tfrrs.org/teams/xc/NY_college_m_Syracuse.html" TargetMode="External"/><Relationship Id="rId154" Type="http://schemas.openxmlformats.org/officeDocument/2006/relationships/hyperlink" Target="https://xc.tfrrs.org/athletes/7416005.html" TargetMode="External"/><Relationship Id="rId275" Type="http://schemas.openxmlformats.org/officeDocument/2006/relationships/hyperlink" Target="https://www.tfrrs.org/teams/xc/IN_college_m_Butler.html" TargetMode="External"/><Relationship Id="rId396" Type="http://schemas.openxmlformats.org/officeDocument/2006/relationships/hyperlink" Target="https://xc.tfrrs.org/athletes/7704048.html" TargetMode="External"/><Relationship Id="rId153" Type="http://schemas.openxmlformats.org/officeDocument/2006/relationships/hyperlink" Target="https://www.tfrrs.org/teams/xc/OK_college_m_Tulsa.html" TargetMode="External"/><Relationship Id="rId274" Type="http://schemas.openxmlformats.org/officeDocument/2006/relationships/hyperlink" Target="https://xc.tfrrs.org/athletes/7738758.html" TargetMode="External"/><Relationship Id="rId395" Type="http://schemas.openxmlformats.org/officeDocument/2006/relationships/hyperlink" Target="https://www.tfrrs.org/teams/xc/UT_college_m_Utah_State.html" TargetMode="External"/><Relationship Id="rId152" Type="http://schemas.openxmlformats.org/officeDocument/2006/relationships/hyperlink" Target="https://xc.tfrrs.org/athletes/7717440.html" TargetMode="External"/><Relationship Id="rId273" Type="http://schemas.openxmlformats.org/officeDocument/2006/relationships/hyperlink" Target="https://www.tfrrs.org/teams/xc/NY_college_m_Iona.html" TargetMode="External"/><Relationship Id="rId394" Type="http://schemas.openxmlformats.org/officeDocument/2006/relationships/hyperlink" Target="https://xc.tfrrs.org/athletes/6000414.html" TargetMode="External"/><Relationship Id="rId151" Type="http://schemas.openxmlformats.org/officeDocument/2006/relationships/hyperlink" Target="https://www.tfrrs.org/teams/xc/IA_college_m_Iowa_State.html" TargetMode="External"/><Relationship Id="rId272" Type="http://schemas.openxmlformats.org/officeDocument/2006/relationships/hyperlink" Target="https://xc.tfrrs.org/athletes/6588358.html" TargetMode="External"/><Relationship Id="rId393" Type="http://schemas.openxmlformats.org/officeDocument/2006/relationships/hyperlink" Target="https://www.tfrrs.org/teams/xc/CT_college_m_Connecticut.html" TargetMode="External"/><Relationship Id="rId158" Type="http://schemas.openxmlformats.org/officeDocument/2006/relationships/hyperlink" Target="https://xc.tfrrs.org/athletes/7367301.html" TargetMode="External"/><Relationship Id="rId279" Type="http://schemas.openxmlformats.org/officeDocument/2006/relationships/hyperlink" Target="https://www.tfrrs.org/teams/xc/NC_college_m_Duke.html" TargetMode="External"/><Relationship Id="rId157" Type="http://schemas.openxmlformats.org/officeDocument/2006/relationships/hyperlink" Target="https://www.tfrrs.org/teams/xc/IN_college_m_Notre_Dame_IN.html" TargetMode="External"/><Relationship Id="rId278" Type="http://schemas.openxmlformats.org/officeDocument/2006/relationships/hyperlink" Target="https://xc.tfrrs.org/athletes/6451747.html" TargetMode="External"/><Relationship Id="rId399" Type="http://schemas.openxmlformats.org/officeDocument/2006/relationships/hyperlink" Target="https://www.tfrrs.org/teams/xc/PA_college_m_La_Salle.html" TargetMode="External"/><Relationship Id="rId156" Type="http://schemas.openxmlformats.org/officeDocument/2006/relationships/hyperlink" Target="https://xc.tfrrs.org/athletes/6891927.html" TargetMode="External"/><Relationship Id="rId277" Type="http://schemas.openxmlformats.org/officeDocument/2006/relationships/hyperlink" Target="https://www.tfrrs.org/teams/xc/CA_college_m_Santa_Clara.html" TargetMode="External"/><Relationship Id="rId398" Type="http://schemas.openxmlformats.org/officeDocument/2006/relationships/hyperlink" Target="https://xc.tfrrs.org/athletes/6453490.html" TargetMode="External"/><Relationship Id="rId155" Type="http://schemas.openxmlformats.org/officeDocument/2006/relationships/hyperlink" Target="https://www.tfrrs.org/teams/xc/CA_college_m_Stanford.html" TargetMode="External"/><Relationship Id="rId276" Type="http://schemas.openxmlformats.org/officeDocument/2006/relationships/hyperlink" Target="https://xc.tfrrs.org/athletes/5964719.html" TargetMode="External"/><Relationship Id="rId397" Type="http://schemas.openxmlformats.org/officeDocument/2006/relationships/hyperlink" Target="https://www.tfrrs.org/teams/xc/NC_college_m_North_Carolina_St.html" TargetMode="External"/><Relationship Id="rId40" Type="http://schemas.openxmlformats.org/officeDocument/2006/relationships/hyperlink" Target="https://xc.tfrrs.org/athletes/6880234.html" TargetMode="External"/><Relationship Id="rId42" Type="http://schemas.openxmlformats.org/officeDocument/2006/relationships/hyperlink" Target="https://xc.tfrrs.org/athletes/7688020.html" TargetMode="External"/><Relationship Id="rId41" Type="http://schemas.openxmlformats.org/officeDocument/2006/relationships/hyperlink" Target="https://www.tfrrs.org/teams/xc/NC_college_m_North_Carolina_St.html" TargetMode="External"/><Relationship Id="rId44" Type="http://schemas.openxmlformats.org/officeDocument/2006/relationships/hyperlink" Target="https://xc.tfrrs.org/athletes/6903831.html" TargetMode="External"/><Relationship Id="rId43" Type="http://schemas.openxmlformats.org/officeDocument/2006/relationships/hyperlink" Target="https://www.tfrrs.org/teams/xc/IN_college_m_Notre_Dame_IN.html" TargetMode="External"/><Relationship Id="rId46" Type="http://schemas.openxmlformats.org/officeDocument/2006/relationships/hyperlink" Target="https://xc.tfrrs.org/athletes/7373054.html" TargetMode="External"/><Relationship Id="rId45" Type="http://schemas.openxmlformats.org/officeDocument/2006/relationships/hyperlink" Target="https://www.tfrrs.org/teams/xc/MI_college_m_Michigan_State.html" TargetMode="External"/><Relationship Id="rId503" Type="http://schemas.openxmlformats.org/officeDocument/2006/relationships/hyperlink" Target="https://www.tfrrs.org/teams/xc/MA_college_m_UMass_Lowell.html" TargetMode="External"/><Relationship Id="rId502" Type="http://schemas.openxmlformats.org/officeDocument/2006/relationships/hyperlink" Target="https://xc.tfrrs.org/athletes/6423631.html" TargetMode="External"/><Relationship Id="rId501" Type="http://schemas.openxmlformats.org/officeDocument/2006/relationships/hyperlink" Target="https://www.tfrrs.org/teams/xc/AZ_college_m_Arizona.html" TargetMode="External"/><Relationship Id="rId500" Type="http://schemas.openxmlformats.org/officeDocument/2006/relationships/hyperlink" Target="https://xc.tfrrs.org/athletes/7392562.html" TargetMode="External"/><Relationship Id="rId506" Type="http://schemas.openxmlformats.org/officeDocument/2006/relationships/drawing" Target="../drawings/drawing7.xml"/><Relationship Id="rId505" Type="http://schemas.openxmlformats.org/officeDocument/2006/relationships/hyperlink" Target="https://www.tfrrs.org/teams/xc/CA_college_m_Stanford.html" TargetMode="External"/><Relationship Id="rId504" Type="http://schemas.openxmlformats.org/officeDocument/2006/relationships/hyperlink" Target="https://xc.tfrrs.org/athletes/7697358.html" TargetMode="External"/><Relationship Id="rId48" Type="http://schemas.openxmlformats.org/officeDocument/2006/relationships/hyperlink" Target="https://xc.tfrrs.org/athletes/7000196.html" TargetMode="External"/><Relationship Id="rId47" Type="http://schemas.openxmlformats.org/officeDocument/2006/relationships/hyperlink" Target="https://www.tfrrs.org/teams/xc/DC_college_m_Georgetown_DC.html" TargetMode="External"/><Relationship Id="rId49" Type="http://schemas.openxmlformats.org/officeDocument/2006/relationships/hyperlink" Target="https://www.tfrrs.org/teams/xc/OK_college_m_Tulsa.html" TargetMode="External"/><Relationship Id="rId31" Type="http://schemas.openxmlformats.org/officeDocument/2006/relationships/hyperlink" Target="https://www.tfrrs.org/teams/xc/PA_college_m_Villanova.html" TargetMode="External"/><Relationship Id="rId30" Type="http://schemas.openxmlformats.org/officeDocument/2006/relationships/hyperlink" Target="https://xc.tfrrs.org/athletes/6874242.html" TargetMode="External"/><Relationship Id="rId33" Type="http://schemas.openxmlformats.org/officeDocument/2006/relationships/hyperlink" Target="https://www.tfrrs.org/teams/xc/UT_college_m_Southern_Utah.html" TargetMode="External"/><Relationship Id="rId32" Type="http://schemas.openxmlformats.org/officeDocument/2006/relationships/hyperlink" Target="https://xc.tfrrs.org/athletes/7388008.html" TargetMode="External"/><Relationship Id="rId35" Type="http://schemas.openxmlformats.org/officeDocument/2006/relationships/hyperlink" Target="https://www.tfrrs.org/teams/xc/DC_college_m_Georgetown_DC.html" TargetMode="External"/><Relationship Id="rId34" Type="http://schemas.openxmlformats.org/officeDocument/2006/relationships/hyperlink" Target="https://xc.tfrrs.org/athletes/7373057.html" TargetMode="External"/><Relationship Id="rId37" Type="http://schemas.openxmlformats.org/officeDocument/2006/relationships/hyperlink" Target="https://www.tfrrs.org/teams/xc/UT_college_m_Southern_Utah.html" TargetMode="External"/><Relationship Id="rId36" Type="http://schemas.openxmlformats.org/officeDocument/2006/relationships/hyperlink" Target="https://xc.tfrrs.org/athletes/7711637.html" TargetMode="External"/><Relationship Id="rId39" Type="http://schemas.openxmlformats.org/officeDocument/2006/relationships/hyperlink" Target="https://www.tfrrs.org/teams/xc/IN_college_m_Indiana_IN.html" TargetMode="External"/><Relationship Id="rId38" Type="http://schemas.openxmlformats.org/officeDocument/2006/relationships/hyperlink" Target="https://xc.tfrrs.org/athletes/6876688.html" TargetMode="External"/><Relationship Id="rId20" Type="http://schemas.openxmlformats.org/officeDocument/2006/relationships/hyperlink" Target="https://xc.tfrrs.org/athletes/6900766.html" TargetMode="External"/><Relationship Id="rId22" Type="http://schemas.openxmlformats.org/officeDocument/2006/relationships/hyperlink" Target="https://xc.tfrrs.org/athletes/7545768.html" TargetMode="External"/><Relationship Id="rId21" Type="http://schemas.openxmlformats.org/officeDocument/2006/relationships/hyperlink" Target="https://www.tfrrs.org/teams/xc/SC_college_m_Furman.html" TargetMode="External"/><Relationship Id="rId24" Type="http://schemas.openxmlformats.org/officeDocument/2006/relationships/hyperlink" Target="https://xc.tfrrs.org/athletes/7480790.html" TargetMode="External"/><Relationship Id="rId23" Type="http://schemas.openxmlformats.org/officeDocument/2006/relationships/hyperlink" Target="https://www.tfrrs.org/teams/xc/OR_college_m_Portland.html" TargetMode="External"/><Relationship Id="rId409" Type="http://schemas.openxmlformats.org/officeDocument/2006/relationships/hyperlink" Target="https://www.tfrrs.org/teams/xc/NY_college_m_Syracuse.html" TargetMode="External"/><Relationship Id="rId404" Type="http://schemas.openxmlformats.org/officeDocument/2006/relationships/hyperlink" Target="https://xc.tfrrs.org/athletes/7711487.html" TargetMode="External"/><Relationship Id="rId403" Type="http://schemas.openxmlformats.org/officeDocument/2006/relationships/hyperlink" Target="https://www.tfrrs.org/teams/xc/NY_college_m_Wagner.html" TargetMode="External"/><Relationship Id="rId402" Type="http://schemas.openxmlformats.org/officeDocument/2006/relationships/hyperlink" Target="https://xc.tfrrs.org/athletes/6588464.html" TargetMode="External"/><Relationship Id="rId401" Type="http://schemas.openxmlformats.org/officeDocument/2006/relationships/hyperlink" Target="https://www.tfrrs.org/teams/xc/NC_college_m_Charlotte.html" TargetMode="External"/><Relationship Id="rId408" Type="http://schemas.openxmlformats.org/officeDocument/2006/relationships/hyperlink" Target="https://xc.tfrrs.org/athletes/5975739.html" TargetMode="External"/><Relationship Id="rId407" Type="http://schemas.openxmlformats.org/officeDocument/2006/relationships/hyperlink" Target="https://www.tfrrs.org/teams/xc/NC_college_m_North_Carolina_St.html" TargetMode="External"/><Relationship Id="rId406" Type="http://schemas.openxmlformats.org/officeDocument/2006/relationships/hyperlink" Target="https://xc.tfrrs.org/athletes/6876374.html" TargetMode="External"/><Relationship Id="rId405" Type="http://schemas.openxmlformats.org/officeDocument/2006/relationships/hyperlink" Target="https://www.tfrrs.org/teams/xc/CO_college_m_Colorado.html" TargetMode="External"/><Relationship Id="rId26" Type="http://schemas.openxmlformats.org/officeDocument/2006/relationships/hyperlink" Target="https://xc.tfrrs.org/athletes/6867020.html" TargetMode="External"/><Relationship Id="rId25" Type="http://schemas.openxmlformats.org/officeDocument/2006/relationships/hyperlink" Target="https://www.tfrrs.org/teams/xc/WA_college_m_Washington.html" TargetMode="External"/><Relationship Id="rId28" Type="http://schemas.openxmlformats.org/officeDocument/2006/relationships/hyperlink" Target="https://xc.tfrrs.org/athletes/7363260.html" TargetMode="External"/><Relationship Id="rId27" Type="http://schemas.openxmlformats.org/officeDocument/2006/relationships/hyperlink" Target="https://www.tfrrs.org/teams/xc/AR_college_m_Arkansas.html" TargetMode="External"/><Relationship Id="rId400" Type="http://schemas.openxmlformats.org/officeDocument/2006/relationships/hyperlink" Target="https://xc.tfrrs.org/athletes/7368832.html" TargetMode="External"/><Relationship Id="rId29" Type="http://schemas.openxmlformats.org/officeDocument/2006/relationships/hyperlink" Target="https://www.tfrrs.org/teams/xc/WA_college_m_Gonzaga.html" TargetMode="External"/><Relationship Id="rId11" Type="http://schemas.openxmlformats.org/officeDocument/2006/relationships/hyperlink" Target="https://www.tfrrs.org/teams/xc/OK_college_m_Oklahoma_State.html" TargetMode="External"/><Relationship Id="rId10" Type="http://schemas.openxmlformats.org/officeDocument/2006/relationships/hyperlink" Target="https://xc.tfrrs.org/athletes/7389301.html" TargetMode="External"/><Relationship Id="rId13" Type="http://schemas.openxmlformats.org/officeDocument/2006/relationships/hyperlink" Target="https://www.tfrrs.org/teams/xc/UT_college_m_BYU.html" TargetMode="External"/><Relationship Id="rId12" Type="http://schemas.openxmlformats.org/officeDocument/2006/relationships/hyperlink" Target="https://xc.tfrrs.org/athletes/7440451.html" TargetMode="External"/><Relationship Id="rId15" Type="http://schemas.openxmlformats.org/officeDocument/2006/relationships/hyperlink" Target="https://www.tfrrs.org/teams/xc/MS_college_m_Mississippi.html" TargetMode="External"/><Relationship Id="rId14" Type="http://schemas.openxmlformats.org/officeDocument/2006/relationships/hyperlink" Target="https://xc.tfrrs.org/athletes/7387416.html" TargetMode="External"/><Relationship Id="rId17" Type="http://schemas.openxmlformats.org/officeDocument/2006/relationships/hyperlink" Target="https://www.tfrrs.org/teams/xc/MI_college_m_Michigan_State.html" TargetMode="External"/><Relationship Id="rId16" Type="http://schemas.openxmlformats.org/officeDocument/2006/relationships/hyperlink" Target="https://xc.tfrrs.org/athletes/6903825.html" TargetMode="External"/><Relationship Id="rId19" Type="http://schemas.openxmlformats.org/officeDocument/2006/relationships/hyperlink" Target="https://www.tfrrs.org/teams/xc/CA_college_m_Stanford.html" TargetMode="External"/><Relationship Id="rId18" Type="http://schemas.openxmlformats.org/officeDocument/2006/relationships/hyperlink" Target="https://xc.tfrrs.org/athletes/6476075.html" TargetMode="External"/><Relationship Id="rId84" Type="http://schemas.openxmlformats.org/officeDocument/2006/relationships/hyperlink" Target="https://xc.tfrrs.org/athletes/7397925.html" TargetMode="External"/><Relationship Id="rId83" Type="http://schemas.openxmlformats.org/officeDocument/2006/relationships/hyperlink" Target="https://www.tfrrs.org/teams/xc/UT_college_m_Southern_Utah.html" TargetMode="External"/><Relationship Id="rId86" Type="http://schemas.openxmlformats.org/officeDocument/2006/relationships/hyperlink" Target="https://xc.tfrrs.org/athletes/5977704.html" TargetMode="External"/><Relationship Id="rId85" Type="http://schemas.openxmlformats.org/officeDocument/2006/relationships/hyperlink" Target="https://www.tfrrs.org/teams/xc/WI_college_m_Wisconsin.html" TargetMode="External"/><Relationship Id="rId88" Type="http://schemas.openxmlformats.org/officeDocument/2006/relationships/hyperlink" Target="https://xc.tfrrs.org/athletes/6590744.html" TargetMode="External"/><Relationship Id="rId87" Type="http://schemas.openxmlformats.org/officeDocument/2006/relationships/hyperlink" Target="https://www.tfrrs.org/teams/xc/OK_college_m_Oklahoma_State.html" TargetMode="External"/><Relationship Id="rId89" Type="http://schemas.openxmlformats.org/officeDocument/2006/relationships/hyperlink" Target="https://www.tfrrs.org/teams/xc/OK_college_m_Tulsa.html" TargetMode="External"/><Relationship Id="rId80" Type="http://schemas.openxmlformats.org/officeDocument/2006/relationships/hyperlink" Target="https://xc.tfrrs.org/athletes/6422906.html" TargetMode="External"/><Relationship Id="rId82" Type="http://schemas.openxmlformats.org/officeDocument/2006/relationships/hyperlink" Target="https://xc.tfrrs.org/athletes/6437450.html" TargetMode="External"/><Relationship Id="rId81" Type="http://schemas.openxmlformats.org/officeDocument/2006/relationships/hyperlink" Target="https://www.tfrrs.org/teams/xc/AR_college_m_Arkansas.html" TargetMode="External"/><Relationship Id="rId73" Type="http://schemas.openxmlformats.org/officeDocument/2006/relationships/hyperlink" Target="https://www.tfrrs.org/teams/xc/SC_college_m_Furman.html" TargetMode="External"/><Relationship Id="rId72" Type="http://schemas.openxmlformats.org/officeDocument/2006/relationships/hyperlink" Target="https://xc.tfrrs.org/athletes/6419739.html" TargetMode="External"/><Relationship Id="rId75" Type="http://schemas.openxmlformats.org/officeDocument/2006/relationships/hyperlink" Target="https://www.tfrrs.org/teams/xc/WA_college_m_Washington.html" TargetMode="External"/><Relationship Id="rId74" Type="http://schemas.openxmlformats.org/officeDocument/2006/relationships/hyperlink" Target="https://xc.tfrrs.org/athletes/6427718.html" TargetMode="External"/><Relationship Id="rId77" Type="http://schemas.openxmlformats.org/officeDocument/2006/relationships/hyperlink" Target="https://www.tfrrs.org/teams/xc/WI_college_m_Wisconsin.html" TargetMode="External"/><Relationship Id="rId76" Type="http://schemas.openxmlformats.org/officeDocument/2006/relationships/hyperlink" Target="https://xc.tfrrs.org/athletes/7397924.html" TargetMode="External"/><Relationship Id="rId79" Type="http://schemas.openxmlformats.org/officeDocument/2006/relationships/hyperlink" Target="https://www.tfrrs.org/teams/xc/IN_college_m_Purdue.html" TargetMode="External"/><Relationship Id="rId78" Type="http://schemas.openxmlformats.org/officeDocument/2006/relationships/hyperlink" Target="https://xc.tfrrs.org/athletes/6553207.html" TargetMode="External"/><Relationship Id="rId71" Type="http://schemas.openxmlformats.org/officeDocument/2006/relationships/hyperlink" Target="https://www.tfrrs.org/teams/xc/DC_college_m_Georgetown_DC.html" TargetMode="External"/><Relationship Id="rId70" Type="http://schemas.openxmlformats.org/officeDocument/2006/relationships/hyperlink" Target="https://xc.tfrrs.org/athletes/6877214.html" TargetMode="External"/><Relationship Id="rId62" Type="http://schemas.openxmlformats.org/officeDocument/2006/relationships/hyperlink" Target="https://xc.tfrrs.org/athletes/7720152.html" TargetMode="External"/><Relationship Id="rId61" Type="http://schemas.openxmlformats.org/officeDocument/2006/relationships/hyperlink" Target="https://www.tfrrs.org/teams/xc/IN_college_m_Butler.html" TargetMode="External"/><Relationship Id="rId64" Type="http://schemas.openxmlformats.org/officeDocument/2006/relationships/hyperlink" Target="https://xc.tfrrs.org/athletes/6429873.html" TargetMode="External"/><Relationship Id="rId63" Type="http://schemas.openxmlformats.org/officeDocument/2006/relationships/hyperlink" Target="https://www.tfrrs.org/teams/xc/MI_college_m_Michigan_State.html" TargetMode="External"/><Relationship Id="rId66" Type="http://schemas.openxmlformats.org/officeDocument/2006/relationships/hyperlink" Target="https://xc.tfrrs.org/athletes/7388941.html" TargetMode="External"/><Relationship Id="rId65" Type="http://schemas.openxmlformats.org/officeDocument/2006/relationships/hyperlink" Target="https://www.tfrrs.org/teams/xc/IN_college_m_Butler.html" TargetMode="External"/><Relationship Id="rId68" Type="http://schemas.openxmlformats.org/officeDocument/2006/relationships/hyperlink" Target="https://xc.tfrrs.org/athletes/7712182.html" TargetMode="External"/><Relationship Id="rId67" Type="http://schemas.openxmlformats.org/officeDocument/2006/relationships/hyperlink" Target="https://www.tfrrs.org/teams/xc/CO_college_m_Air_Force.html" TargetMode="External"/><Relationship Id="rId60" Type="http://schemas.openxmlformats.org/officeDocument/2006/relationships/hyperlink" Target="https://xc.tfrrs.org/athletes/6429872.html" TargetMode="External"/><Relationship Id="rId69" Type="http://schemas.openxmlformats.org/officeDocument/2006/relationships/hyperlink" Target="https://www.tfrrs.org/teams/xc/UT_college_m_BYU.html" TargetMode="External"/><Relationship Id="rId51" Type="http://schemas.openxmlformats.org/officeDocument/2006/relationships/hyperlink" Target="https://www.tfrrs.org/teams/xc/OH_college_m_Cincinnati.html" TargetMode="External"/><Relationship Id="rId50" Type="http://schemas.openxmlformats.org/officeDocument/2006/relationships/hyperlink" Target="https://xc.tfrrs.org/athletes/7687064.html" TargetMode="External"/><Relationship Id="rId53" Type="http://schemas.openxmlformats.org/officeDocument/2006/relationships/hyperlink" Target="https://www.tfrrs.org/teams/xc/CO_college_m_Air_Force.html" TargetMode="External"/><Relationship Id="rId52" Type="http://schemas.openxmlformats.org/officeDocument/2006/relationships/hyperlink" Target="https://xc.tfrrs.org/athletes/6897721.html" TargetMode="External"/><Relationship Id="rId55" Type="http://schemas.openxmlformats.org/officeDocument/2006/relationships/hyperlink" Target="https://www.tfrrs.org/teams/xc/CA_college_m_Stanford.html" TargetMode="External"/><Relationship Id="rId54" Type="http://schemas.openxmlformats.org/officeDocument/2006/relationships/hyperlink" Target="https://xc.tfrrs.org/athletes/7697360.html" TargetMode="External"/><Relationship Id="rId57" Type="http://schemas.openxmlformats.org/officeDocument/2006/relationships/hyperlink" Target="https://www.tfrrs.org/teams/xc/CO_college_m_Air_Force.html" TargetMode="External"/><Relationship Id="rId56" Type="http://schemas.openxmlformats.org/officeDocument/2006/relationships/hyperlink" Target="https://xc.tfrrs.org/athletes/7714144.html" TargetMode="External"/><Relationship Id="rId59" Type="http://schemas.openxmlformats.org/officeDocument/2006/relationships/hyperlink" Target="https://www.tfrrs.org/teams/xc/UT_college_m_Southern_Utah.html" TargetMode="External"/><Relationship Id="rId58" Type="http://schemas.openxmlformats.org/officeDocument/2006/relationships/hyperlink" Target="https://xc.tfrrs.org/athletes/6437449.html" TargetMode="External"/><Relationship Id="rId107" Type="http://schemas.openxmlformats.org/officeDocument/2006/relationships/hyperlink" Target="https://www.tfrrs.org/teams/xc/NC_college_m_Wake_Forest.html" TargetMode="External"/><Relationship Id="rId228" Type="http://schemas.openxmlformats.org/officeDocument/2006/relationships/hyperlink" Target="https://xc.tfrrs.org/athletes/6884426.html" TargetMode="External"/><Relationship Id="rId349" Type="http://schemas.openxmlformats.org/officeDocument/2006/relationships/hyperlink" Target="https://www.tfrrs.org/teams/xc/TX_college_m_Rice.html" TargetMode="External"/><Relationship Id="rId106" Type="http://schemas.openxmlformats.org/officeDocument/2006/relationships/hyperlink" Target="https://xc.tfrrs.org/athletes/6871693.html" TargetMode="External"/><Relationship Id="rId227" Type="http://schemas.openxmlformats.org/officeDocument/2006/relationships/hyperlink" Target="https://www.tfrrs.org/teams/xc/SC_college_m_Furman.html" TargetMode="External"/><Relationship Id="rId348" Type="http://schemas.openxmlformats.org/officeDocument/2006/relationships/hyperlink" Target="https://xc.tfrrs.org/athletes/6421009.html" TargetMode="External"/><Relationship Id="rId469" Type="http://schemas.openxmlformats.org/officeDocument/2006/relationships/hyperlink" Target="https://www.tfrrs.org/teams/xc/OR_college_m_Portland.html" TargetMode="External"/><Relationship Id="rId105" Type="http://schemas.openxmlformats.org/officeDocument/2006/relationships/hyperlink" Target="https://www.tfrrs.org/teams/xc/OK_college_m_Oklahoma_State.html" TargetMode="External"/><Relationship Id="rId226" Type="http://schemas.openxmlformats.org/officeDocument/2006/relationships/hyperlink" Target="https://xc.tfrrs.org/athletes/7440186.html" TargetMode="External"/><Relationship Id="rId347" Type="http://schemas.openxmlformats.org/officeDocument/2006/relationships/hyperlink" Target="https://www.tfrrs.org/teams/xc/UT_college_m_Utah_State.html" TargetMode="External"/><Relationship Id="rId468" Type="http://schemas.openxmlformats.org/officeDocument/2006/relationships/hyperlink" Target="https://xc.tfrrs.org/athletes/6429195.html" TargetMode="External"/><Relationship Id="rId104" Type="http://schemas.openxmlformats.org/officeDocument/2006/relationships/hyperlink" Target="https://xc.tfrrs.org/athletes/6516194.html" TargetMode="External"/><Relationship Id="rId225" Type="http://schemas.openxmlformats.org/officeDocument/2006/relationships/hyperlink" Target="https://www.tfrrs.org/teams/xc/WA_college_m_Gonzaga.html" TargetMode="External"/><Relationship Id="rId346" Type="http://schemas.openxmlformats.org/officeDocument/2006/relationships/hyperlink" Target="https://xc.tfrrs.org/athletes/7720128.html" TargetMode="External"/><Relationship Id="rId467" Type="http://schemas.openxmlformats.org/officeDocument/2006/relationships/hyperlink" Target="https://www.tfrrs.org/teams/xc/IN_college_m_Purdue.html" TargetMode="External"/><Relationship Id="rId109" Type="http://schemas.openxmlformats.org/officeDocument/2006/relationships/hyperlink" Target="https://www.tfrrs.org/teams/xc/AZ_college_m_Northern_Arizona.html" TargetMode="External"/><Relationship Id="rId108" Type="http://schemas.openxmlformats.org/officeDocument/2006/relationships/hyperlink" Target="https://xc.tfrrs.org/athletes/6957917.html" TargetMode="External"/><Relationship Id="rId229" Type="http://schemas.openxmlformats.org/officeDocument/2006/relationships/hyperlink" Target="https://www.tfrrs.org/teams/xc/WI_college_m_Wisconsin.html" TargetMode="External"/><Relationship Id="rId220" Type="http://schemas.openxmlformats.org/officeDocument/2006/relationships/hyperlink" Target="https://xc.tfrrs.org/athletes/6443367.html" TargetMode="External"/><Relationship Id="rId341" Type="http://schemas.openxmlformats.org/officeDocument/2006/relationships/hyperlink" Target="https://www.tfrrs.org/teams/xc/NY_college_m_Iona.html" TargetMode="External"/><Relationship Id="rId462" Type="http://schemas.openxmlformats.org/officeDocument/2006/relationships/hyperlink" Target="https://xc.tfrrs.org/athletes/7363999.html" TargetMode="External"/><Relationship Id="rId340" Type="http://schemas.openxmlformats.org/officeDocument/2006/relationships/hyperlink" Target="https://xc.tfrrs.org/athletes/6900648.html" TargetMode="External"/><Relationship Id="rId461" Type="http://schemas.openxmlformats.org/officeDocument/2006/relationships/hyperlink" Target="https://www.tfrrs.org/teams/xc/WA_college_m_Washington.html" TargetMode="External"/><Relationship Id="rId460" Type="http://schemas.openxmlformats.org/officeDocument/2006/relationships/hyperlink" Target="https://xc.tfrrs.org/athletes/6922650.html" TargetMode="External"/><Relationship Id="rId103" Type="http://schemas.openxmlformats.org/officeDocument/2006/relationships/hyperlink" Target="https://www.tfrrs.org/teams/xc/MS_college_m_Mississippi.html" TargetMode="External"/><Relationship Id="rId224" Type="http://schemas.openxmlformats.org/officeDocument/2006/relationships/hyperlink" Target="https://xc.tfrrs.org/athletes/6880448.html" TargetMode="External"/><Relationship Id="rId345" Type="http://schemas.openxmlformats.org/officeDocument/2006/relationships/hyperlink" Target="https://www.tfrrs.org/teams/xc/UT_college_m_Weber_State.html" TargetMode="External"/><Relationship Id="rId466" Type="http://schemas.openxmlformats.org/officeDocument/2006/relationships/hyperlink" Target="https://xc.tfrrs.org/athletes/7364004.html" TargetMode="External"/><Relationship Id="rId102" Type="http://schemas.openxmlformats.org/officeDocument/2006/relationships/hyperlink" Target="https://xc.tfrrs.org/athletes/6901779.html" TargetMode="External"/><Relationship Id="rId223" Type="http://schemas.openxmlformats.org/officeDocument/2006/relationships/hyperlink" Target="https://www.tfrrs.org/teams/xc/CO_college_m_Air_Force.html" TargetMode="External"/><Relationship Id="rId344" Type="http://schemas.openxmlformats.org/officeDocument/2006/relationships/hyperlink" Target="https://xc.tfrrs.org/athletes/6450850.html" TargetMode="External"/><Relationship Id="rId465" Type="http://schemas.openxmlformats.org/officeDocument/2006/relationships/hyperlink" Target="https://www.tfrrs.org/teams/xc/DC_college_m_Georgetown_DC.html" TargetMode="External"/><Relationship Id="rId101" Type="http://schemas.openxmlformats.org/officeDocument/2006/relationships/hyperlink" Target="https://www.tfrrs.org/teams/xc/IN_college_m_Butler.html" TargetMode="External"/><Relationship Id="rId222" Type="http://schemas.openxmlformats.org/officeDocument/2006/relationships/hyperlink" Target="https://xc.tfrrs.org/athletes/7388938.html" TargetMode="External"/><Relationship Id="rId343" Type="http://schemas.openxmlformats.org/officeDocument/2006/relationships/hyperlink" Target="https://www.tfrrs.org/teams/xc/KS_college_m_Kansas.html" TargetMode="External"/><Relationship Id="rId464" Type="http://schemas.openxmlformats.org/officeDocument/2006/relationships/hyperlink" Target="https://xc.tfrrs.org/athletes/7373058.html" TargetMode="External"/><Relationship Id="rId100" Type="http://schemas.openxmlformats.org/officeDocument/2006/relationships/hyperlink" Target="https://xc.tfrrs.org/athletes/7738753.html" TargetMode="External"/><Relationship Id="rId221" Type="http://schemas.openxmlformats.org/officeDocument/2006/relationships/hyperlink" Target="https://www.tfrrs.org/teams/xc/MS_college_m_Mississippi.html" TargetMode="External"/><Relationship Id="rId342" Type="http://schemas.openxmlformats.org/officeDocument/2006/relationships/hyperlink" Target="https://xc.tfrrs.org/athletes/6905691.html" TargetMode="External"/><Relationship Id="rId463" Type="http://schemas.openxmlformats.org/officeDocument/2006/relationships/hyperlink" Target="https://www.tfrrs.org/teams/xc/IN_college_m_Purdue.html" TargetMode="External"/><Relationship Id="rId217" Type="http://schemas.openxmlformats.org/officeDocument/2006/relationships/hyperlink" Target="https://www.tfrrs.org/teams/xc/FL_college_m_Florida_State.html" TargetMode="External"/><Relationship Id="rId338" Type="http://schemas.openxmlformats.org/officeDocument/2006/relationships/hyperlink" Target="https://xc.tfrrs.org/athletes/6455508.html" TargetMode="External"/><Relationship Id="rId459" Type="http://schemas.openxmlformats.org/officeDocument/2006/relationships/hyperlink" Target="https://www.tfrrs.org/teams/xc/MI_college_m_Michigan_State.html" TargetMode="External"/><Relationship Id="rId216" Type="http://schemas.openxmlformats.org/officeDocument/2006/relationships/hyperlink" Target="https://xc.tfrrs.org/athletes/7737716.html" TargetMode="External"/><Relationship Id="rId337" Type="http://schemas.openxmlformats.org/officeDocument/2006/relationships/hyperlink" Target="https://www.tfrrs.org/teams/xc/PA_college_m_Villanova.html" TargetMode="External"/><Relationship Id="rId458" Type="http://schemas.openxmlformats.org/officeDocument/2006/relationships/hyperlink" Target="https://xc.tfrrs.org/athletes/7046414.html" TargetMode="External"/><Relationship Id="rId215" Type="http://schemas.openxmlformats.org/officeDocument/2006/relationships/hyperlink" Target="https://www.tfrrs.org/teams/xc/CO_college_m_Colorado.html" TargetMode="External"/><Relationship Id="rId336" Type="http://schemas.openxmlformats.org/officeDocument/2006/relationships/hyperlink" Target="https://xc.tfrrs.org/athletes/5957655.html" TargetMode="External"/><Relationship Id="rId457" Type="http://schemas.openxmlformats.org/officeDocument/2006/relationships/hyperlink" Target="https://www.tfrrs.org/teams/xc/PA_college_m_Villanova.html" TargetMode="External"/><Relationship Id="rId214" Type="http://schemas.openxmlformats.org/officeDocument/2006/relationships/hyperlink" Target="https://xc.tfrrs.org/athletes/5966777.html" TargetMode="External"/><Relationship Id="rId335" Type="http://schemas.openxmlformats.org/officeDocument/2006/relationships/hyperlink" Target="https://www.tfrrs.org/teams/xc/NC_college_m_Wake_Forest.html" TargetMode="External"/><Relationship Id="rId456" Type="http://schemas.openxmlformats.org/officeDocument/2006/relationships/hyperlink" Target="https://xc.tfrrs.org/athletes/7731738.html" TargetMode="External"/><Relationship Id="rId219" Type="http://schemas.openxmlformats.org/officeDocument/2006/relationships/hyperlink" Target="https://www.tfrrs.org/teams/xc/NC_college_m_Wake_Forest.html" TargetMode="External"/><Relationship Id="rId218" Type="http://schemas.openxmlformats.org/officeDocument/2006/relationships/hyperlink" Target="https://xc.tfrrs.org/athletes/6871694.html" TargetMode="External"/><Relationship Id="rId339" Type="http://schemas.openxmlformats.org/officeDocument/2006/relationships/hyperlink" Target="https://www.tfrrs.org/teams/xc/IN_college_m_Butler.html" TargetMode="External"/><Relationship Id="rId330" Type="http://schemas.openxmlformats.org/officeDocument/2006/relationships/hyperlink" Target="https://xc.tfrrs.org/athletes/7735917.html" TargetMode="External"/><Relationship Id="rId451" Type="http://schemas.openxmlformats.org/officeDocument/2006/relationships/hyperlink" Target="https://www.tfrrs.org/teams/xc/ND_college_m_North_Dakota.html" TargetMode="External"/><Relationship Id="rId450" Type="http://schemas.openxmlformats.org/officeDocument/2006/relationships/hyperlink" Target="https://xc.tfrrs.org/athletes/7687270.html" TargetMode="External"/><Relationship Id="rId213" Type="http://schemas.openxmlformats.org/officeDocument/2006/relationships/hyperlink" Target="https://www.tfrrs.org/teams/xc/WA_college_m_Gonzaga.html" TargetMode="External"/><Relationship Id="rId334" Type="http://schemas.openxmlformats.org/officeDocument/2006/relationships/hyperlink" Target="https://xc.tfrrs.org/athletes/6871691.html" TargetMode="External"/><Relationship Id="rId455" Type="http://schemas.openxmlformats.org/officeDocument/2006/relationships/hyperlink" Target="https://www.tfrrs.org/teams/xc/SC_college_m_Charleston_Southern.html" TargetMode="External"/><Relationship Id="rId212" Type="http://schemas.openxmlformats.org/officeDocument/2006/relationships/hyperlink" Target="https://xc.tfrrs.org/athletes/6418336.html" TargetMode="External"/><Relationship Id="rId333" Type="http://schemas.openxmlformats.org/officeDocument/2006/relationships/hyperlink" Target="https://www.tfrrs.org/teams/xc/IN_college_m_Indiana_IN.html" TargetMode="External"/><Relationship Id="rId454" Type="http://schemas.openxmlformats.org/officeDocument/2006/relationships/hyperlink" Target="https://xc.tfrrs.org/athletes/5992032.html" TargetMode="External"/><Relationship Id="rId211" Type="http://schemas.openxmlformats.org/officeDocument/2006/relationships/hyperlink" Target="https://www.tfrrs.org/teams/xc/NY_college_m_Syracuse.html" TargetMode="External"/><Relationship Id="rId332" Type="http://schemas.openxmlformats.org/officeDocument/2006/relationships/hyperlink" Target="https://xc.tfrrs.org/athletes/6876684.html" TargetMode="External"/><Relationship Id="rId453" Type="http://schemas.openxmlformats.org/officeDocument/2006/relationships/hyperlink" Target="https://www.tfrrs.org/teams/xc/WA_college_m_Gonzaga.html" TargetMode="External"/><Relationship Id="rId210" Type="http://schemas.openxmlformats.org/officeDocument/2006/relationships/hyperlink" Target="https://xc.tfrrs.org/athletes/5975737.html" TargetMode="External"/><Relationship Id="rId331" Type="http://schemas.openxmlformats.org/officeDocument/2006/relationships/hyperlink" Target="https://www.tfrrs.org/teams/xc/OR_college_m_Portland.html" TargetMode="External"/><Relationship Id="rId452" Type="http://schemas.openxmlformats.org/officeDocument/2006/relationships/hyperlink" Target="https://xc.tfrrs.org/athletes/6418332.html" TargetMode="External"/><Relationship Id="rId370" Type="http://schemas.openxmlformats.org/officeDocument/2006/relationships/hyperlink" Target="https://xc.tfrrs.org/athletes/6876345.html" TargetMode="External"/><Relationship Id="rId491" Type="http://schemas.openxmlformats.org/officeDocument/2006/relationships/hyperlink" Target="https://www.tfrrs.org/teams/xc/OK_college_m_Tulsa.html" TargetMode="External"/><Relationship Id="rId490" Type="http://schemas.openxmlformats.org/officeDocument/2006/relationships/hyperlink" Target="https://xc.tfrrs.org/athletes/7396817.html" TargetMode="External"/><Relationship Id="rId129" Type="http://schemas.openxmlformats.org/officeDocument/2006/relationships/hyperlink" Target="https://www.tfrrs.org/teams/xc/AZ_college_m_Northern_Arizona.html" TargetMode="External"/><Relationship Id="rId128" Type="http://schemas.openxmlformats.org/officeDocument/2006/relationships/hyperlink" Target="https://xc.tfrrs.org/athletes/7409415.html" TargetMode="External"/><Relationship Id="rId249" Type="http://schemas.openxmlformats.org/officeDocument/2006/relationships/hyperlink" Target="https://www.tfrrs.org/teams/xc/NY_college_m_Iona.html" TargetMode="External"/><Relationship Id="rId127" Type="http://schemas.openxmlformats.org/officeDocument/2006/relationships/hyperlink" Target="https://www.tfrrs.org/teams/xc/UT_college_m_BYU.html" TargetMode="External"/><Relationship Id="rId248" Type="http://schemas.openxmlformats.org/officeDocument/2006/relationships/hyperlink" Target="https://xc.tfrrs.org/athletes/5964430.html" TargetMode="External"/><Relationship Id="rId369" Type="http://schemas.openxmlformats.org/officeDocument/2006/relationships/hyperlink" Target="https://www.tfrrs.org/teams/xc/UT_college_m_Utah_Valley.html" TargetMode="External"/><Relationship Id="rId126" Type="http://schemas.openxmlformats.org/officeDocument/2006/relationships/hyperlink" Target="https://xc.tfrrs.org/athletes/6547912.html" TargetMode="External"/><Relationship Id="rId247" Type="http://schemas.openxmlformats.org/officeDocument/2006/relationships/hyperlink" Target="https://www.tfrrs.org/teams/xc/IN_college_m_Notre_Dame_IN.html" TargetMode="External"/><Relationship Id="rId368" Type="http://schemas.openxmlformats.org/officeDocument/2006/relationships/hyperlink" Target="https://xc.tfrrs.org/athletes/7759738.html" TargetMode="External"/><Relationship Id="rId489" Type="http://schemas.openxmlformats.org/officeDocument/2006/relationships/hyperlink" Target="https://www.tfrrs.org/teams/xc/SC_college_m_Furman.html" TargetMode="External"/><Relationship Id="rId121" Type="http://schemas.openxmlformats.org/officeDocument/2006/relationships/hyperlink" Target="https://www.tfrrs.org/teams/xc/CO_college_m_Air_Force.html" TargetMode="External"/><Relationship Id="rId242" Type="http://schemas.openxmlformats.org/officeDocument/2006/relationships/hyperlink" Target="https://xc.tfrrs.org/athletes/6587949.html" TargetMode="External"/><Relationship Id="rId363" Type="http://schemas.openxmlformats.org/officeDocument/2006/relationships/hyperlink" Target="https://www.tfrrs.org/teams/xc/IN_college_m_Purdue.html" TargetMode="External"/><Relationship Id="rId484" Type="http://schemas.openxmlformats.org/officeDocument/2006/relationships/hyperlink" Target="https://xc.tfrrs.org/athletes/6896214.html" TargetMode="External"/><Relationship Id="rId120" Type="http://schemas.openxmlformats.org/officeDocument/2006/relationships/hyperlink" Target="https://xc.tfrrs.org/athletes/6897723.html" TargetMode="External"/><Relationship Id="rId241" Type="http://schemas.openxmlformats.org/officeDocument/2006/relationships/hyperlink" Target="https://www.tfrrs.org/teams/xc/AZ_college_m_Northern_Arizona.html" TargetMode="External"/><Relationship Id="rId362" Type="http://schemas.openxmlformats.org/officeDocument/2006/relationships/hyperlink" Target="https://xc.tfrrs.org/athletes/7732275.html" TargetMode="External"/><Relationship Id="rId483" Type="http://schemas.openxmlformats.org/officeDocument/2006/relationships/hyperlink" Target="https://www.tfrrs.org/teams/xc/PA_college_m_Villanova.html" TargetMode="External"/><Relationship Id="rId240" Type="http://schemas.openxmlformats.org/officeDocument/2006/relationships/hyperlink" Target="https://xc.tfrrs.org/athletes/5968941.html" TargetMode="External"/><Relationship Id="rId361" Type="http://schemas.openxmlformats.org/officeDocument/2006/relationships/hyperlink" Target="https://www.tfrrs.org/teams/xc/OK_college_m_Tulsa.html" TargetMode="External"/><Relationship Id="rId482" Type="http://schemas.openxmlformats.org/officeDocument/2006/relationships/hyperlink" Target="https://xc.tfrrs.org/athletes/7383913.html" TargetMode="External"/><Relationship Id="rId360" Type="http://schemas.openxmlformats.org/officeDocument/2006/relationships/hyperlink" Target="https://xc.tfrrs.org/athletes/7000200.html" TargetMode="External"/><Relationship Id="rId481" Type="http://schemas.openxmlformats.org/officeDocument/2006/relationships/hyperlink" Target="https://www.tfrrs.org/teams/xc/IN_college_m_Indiana_IN.html" TargetMode="External"/><Relationship Id="rId125" Type="http://schemas.openxmlformats.org/officeDocument/2006/relationships/hyperlink" Target="https://www.tfrrs.org/teams/xc/AR_college_m_Arkansas.html" TargetMode="External"/><Relationship Id="rId246" Type="http://schemas.openxmlformats.org/officeDocument/2006/relationships/hyperlink" Target="https://xc.tfrrs.org/athletes/7402048.html" TargetMode="External"/><Relationship Id="rId367" Type="http://schemas.openxmlformats.org/officeDocument/2006/relationships/hyperlink" Target="https://www.tfrrs.org/teams/xc/NC_college_m_Duke.html" TargetMode="External"/><Relationship Id="rId488" Type="http://schemas.openxmlformats.org/officeDocument/2006/relationships/hyperlink" Target="https://xc.tfrrs.org/athletes/7364645.html" TargetMode="External"/><Relationship Id="rId124" Type="http://schemas.openxmlformats.org/officeDocument/2006/relationships/hyperlink" Target="https://xc.tfrrs.org/athletes/6090885.html" TargetMode="External"/><Relationship Id="rId245" Type="http://schemas.openxmlformats.org/officeDocument/2006/relationships/hyperlink" Target="https://www.tfrrs.org/teams/xc/OH_college_m_Cincinnati.html" TargetMode="External"/><Relationship Id="rId366" Type="http://schemas.openxmlformats.org/officeDocument/2006/relationships/hyperlink" Target="https://xc.tfrrs.org/athletes/7704789.html" TargetMode="External"/><Relationship Id="rId487" Type="http://schemas.openxmlformats.org/officeDocument/2006/relationships/hyperlink" Target="https://www.tfrrs.org/teams/xc/NC_college_m_Charlotte.html" TargetMode="External"/><Relationship Id="rId123" Type="http://schemas.openxmlformats.org/officeDocument/2006/relationships/hyperlink" Target="https://www.tfrrs.org/teams/xc/OH_college_m_Cincinnati.html" TargetMode="External"/><Relationship Id="rId244" Type="http://schemas.openxmlformats.org/officeDocument/2006/relationships/hyperlink" Target="https://xc.tfrrs.org/athletes/6862973.html" TargetMode="External"/><Relationship Id="rId365" Type="http://schemas.openxmlformats.org/officeDocument/2006/relationships/hyperlink" Target="https://www.tfrrs.org/teams/xc/NC_college_m_Duke.html" TargetMode="External"/><Relationship Id="rId486" Type="http://schemas.openxmlformats.org/officeDocument/2006/relationships/hyperlink" Target="https://xc.tfrrs.org/athletes/7699778.html" TargetMode="External"/><Relationship Id="rId122" Type="http://schemas.openxmlformats.org/officeDocument/2006/relationships/hyperlink" Target="https://xc.tfrrs.org/athletes/6862973.html" TargetMode="External"/><Relationship Id="rId243" Type="http://schemas.openxmlformats.org/officeDocument/2006/relationships/hyperlink" Target="https://www.tfrrs.org/teams/xc/AZ_college_m_Northern_Arizona.html" TargetMode="External"/><Relationship Id="rId364" Type="http://schemas.openxmlformats.org/officeDocument/2006/relationships/hyperlink" Target="https://xc.tfrrs.org/athletes/6451744.html" TargetMode="External"/><Relationship Id="rId485" Type="http://schemas.openxmlformats.org/officeDocument/2006/relationships/hyperlink" Target="https://www.tfrrs.org/teams/xc/IN_college_m_Purdue.html" TargetMode="External"/><Relationship Id="rId95" Type="http://schemas.openxmlformats.org/officeDocument/2006/relationships/hyperlink" Target="https://www.tfrrs.org/teams/xc/IN_college_m_Butler.html" TargetMode="External"/><Relationship Id="rId94" Type="http://schemas.openxmlformats.org/officeDocument/2006/relationships/hyperlink" Target="https://xc.tfrrs.org/athletes/7388580.html" TargetMode="External"/><Relationship Id="rId97" Type="http://schemas.openxmlformats.org/officeDocument/2006/relationships/hyperlink" Target="https://www.tfrrs.org/teams/xc/CA_college_m_Stanford.html" TargetMode="External"/><Relationship Id="rId96" Type="http://schemas.openxmlformats.org/officeDocument/2006/relationships/hyperlink" Target="https://xc.tfrrs.org/athletes/6476073.html" TargetMode="External"/><Relationship Id="rId99" Type="http://schemas.openxmlformats.org/officeDocument/2006/relationships/hyperlink" Target="https://www.tfrrs.org/teams/xc/IN_college_m_Notre_Dame_IN.html" TargetMode="External"/><Relationship Id="rId480" Type="http://schemas.openxmlformats.org/officeDocument/2006/relationships/hyperlink" Target="https://xc.tfrrs.org/athletes/6876687.html" TargetMode="External"/><Relationship Id="rId98" Type="http://schemas.openxmlformats.org/officeDocument/2006/relationships/hyperlink" Target="https://xc.tfrrs.org/athletes/6891928.html" TargetMode="External"/><Relationship Id="rId91" Type="http://schemas.openxmlformats.org/officeDocument/2006/relationships/hyperlink" Target="https://www.tfrrs.org/teams/xc/WI_college_m_Wisconsin.html" TargetMode="External"/><Relationship Id="rId90" Type="http://schemas.openxmlformats.org/officeDocument/2006/relationships/hyperlink" Target="https://xc.tfrrs.org/athletes/6420765.html" TargetMode="External"/><Relationship Id="rId93" Type="http://schemas.openxmlformats.org/officeDocument/2006/relationships/hyperlink" Target="https://www.tfrrs.org/teams/xc/WA_college_m_Gonzaga.html" TargetMode="External"/><Relationship Id="rId92" Type="http://schemas.openxmlformats.org/officeDocument/2006/relationships/hyperlink" Target="https://xc.tfrrs.org/athletes/7723846.html" TargetMode="External"/><Relationship Id="rId118" Type="http://schemas.openxmlformats.org/officeDocument/2006/relationships/hyperlink" Target="https://xc.tfrrs.org/athletes/7730602.html" TargetMode="External"/><Relationship Id="rId239" Type="http://schemas.openxmlformats.org/officeDocument/2006/relationships/hyperlink" Target="https://www.tfrrs.org/teams/xc/OK_college_m_Tulsa.html" TargetMode="External"/><Relationship Id="rId117" Type="http://schemas.openxmlformats.org/officeDocument/2006/relationships/hyperlink" Target="https://www.tfrrs.org/teams/xc/DC_college_m_Georgetown_DC.html" TargetMode="External"/><Relationship Id="rId238" Type="http://schemas.openxmlformats.org/officeDocument/2006/relationships/hyperlink" Target="https://xc.tfrrs.org/athletes/7396811.html" TargetMode="External"/><Relationship Id="rId359" Type="http://schemas.openxmlformats.org/officeDocument/2006/relationships/hyperlink" Target="https://www.tfrrs.org/teams/xc/TN_college_m_Belmont.html" TargetMode="External"/><Relationship Id="rId116" Type="http://schemas.openxmlformats.org/officeDocument/2006/relationships/hyperlink" Target="https://xc.tfrrs.org/athletes/5958980.html" TargetMode="External"/><Relationship Id="rId237" Type="http://schemas.openxmlformats.org/officeDocument/2006/relationships/hyperlink" Target="https://www.tfrrs.org/teams/xc/NC_college_m_North_Carolina_St.html" TargetMode="External"/><Relationship Id="rId358" Type="http://schemas.openxmlformats.org/officeDocument/2006/relationships/hyperlink" Target="https://xc.tfrrs.org/athletes/7366830.html" TargetMode="External"/><Relationship Id="rId479" Type="http://schemas.openxmlformats.org/officeDocument/2006/relationships/hyperlink" Target="https://www.tfrrs.org/teams/xc/NE_college_m_Nebraska.html" TargetMode="External"/><Relationship Id="rId115" Type="http://schemas.openxmlformats.org/officeDocument/2006/relationships/hyperlink" Target="https://www.tfrrs.org/teams/xc/IN_college_m_Butler.html" TargetMode="External"/><Relationship Id="rId236" Type="http://schemas.openxmlformats.org/officeDocument/2006/relationships/hyperlink" Target="https://xc.tfrrs.org/athletes/5996408.html" TargetMode="External"/><Relationship Id="rId357" Type="http://schemas.openxmlformats.org/officeDocument/2006/relationships/hyperlink" Target="https://www.tfrrs.org/teams/xc/OR_college_m_Portland.html" TargetMode="External"/><Relationship Id="rId478" Type="http://schemas.openxmlformats.org/officeDocument/2006/relationships/hyperlink" Target="https://xc.tfrrs.org/athletes/6886319.html" TargetMode="External"/><Relationship Id="rId119" Type="http://schemas.openxmlformats.org/officeDocument/2006/relationships/hyperlink" Target="https://www.tfrrs.org/teams/xc/FL_college_m_Florida_State.html" TargetMode="External"/><Relationship Id="rId110" Type="http://schemas.openxmlformats.org/officeDocument/2006/relationships/hyperlink" Target="https://xc.tfrrs.org/athletes/7686034.html" TargetMode="External"/><Relationship Id="rId231" Type="http://schemas.openxmlformats.org/officeDocument/2006/relationships/hyperlink" Target="https://www.tfrrs.org/teams/xc/NY_college_m_Syracuse.html" TargetMode="External"/><Relationship Id="rId352" Type="http://schemas.openxmlformats.org/officeDocument/2006/relationships/hyperlink" Target="https://xc.tfrrs.org/athletes/6876375.html" TargetMode="External"/><Relationship Id="rId473" Type="http://schemas.openxmlformats.org/officeDocument/2006/relationships/hyperlink" Target="https://www.tfrrs.org/teams/xc/NC_college_m_Wake_Forest.html" TargetMode="External"/><Relationship Id="rId230" Type="http://schemas.openxmlformats.org/officeDocument/2006/relationships/hyperlink" Target="https://xc.tfrrs.org/athletes/7698073.html" TargetMode="External"/><Relationship Id="rId351" Type="http://schemas.openxmlformats.org/officeDocument/2006/relationships/hyperlink" Target="https://www.tfrrs.org/teams/xc/UT_college_m_Southern_Utah.html" TargetMode="External"/><Relationship Id="rId472" Type="http://schemas.openxmlformats.org/officeDocument/2006/relationships/hyperlink" Target="https://xc.tfrrs.org/athletes/6417185.html" TargetMode="External"/><Relationship Id="rId350" Type="http://schemas.openxmlformats.org/officeDocument/2006/relationships/hyperlink" Target="https://xc.tfrrs.org/athletes/7388007.html" TargetMode="External"/><Relationship Id="rId471" Type="http://schemas.openxmlformats.org/officeDocument/2006/relationships/hyperlink" Target="https://www.tfrrs.org/teams/xc/VA_college_m_Virginia.html" TargetMode="External"/><Relationship Id="rId470" Type="http://schemas.openxmlformats.org/officeDocument/2006/relationships/hyperlink" Target="https://xc.tfrrs.org/athletes/6432507.html" TargetMode="External"/><Relationship Id="rId114" Type="http://schemas.openxmlformats.org/officeDocument/2006/relationships/hyperlink" Target="https://xc.tfrrs.org/athletes/7738751.html" TargetMode="External"/><Relationship Id="rId235" Type="http://schemas.openxmlformats.org/officeDocument/2006/relationships/hyperlink" Target="https://www.tfrrs.org/teams/xc/UT_college_m_BYU.html" TargetMode="External"/><Relationship Id="rId356" Type="http://schemas.openxmlformats.org/officeDocument/2006/relationships/hyperlink" Target="https://xc.tfrrs.org/athletes/6429149.html" TargetMode="External"/><Relationship Id="rId477" Type="http://schemas.openxmlformats.org/officeDocument/2006/relationships/hyperlink" Target="https://www.tfrrs.org/teams/xc/IN_college_m_Notre_Dame_IN.html" TargetMode="External"/><Relationship Id="rId113" Type="http://schemas.openxmlformats.org/officeDocument/2006/relationships/hyperlink" Target="https://www.tfrrs.org/teams/xc/AZ_college_m_Northern_Arizona.html" TargetMode="External"/><Relationship Id="rId234" Type="http://schemas.openxmlformats.org/officeDocument/2006/relationships/hyperlink" Target="https://xc.tfrrs.org/athletes/6953731.html" TargetMode="External"/><Relationship Id="rId355" Type="http://schemas.openxmlformats.org/officeDocument/2006/relationships/hyperlink" Target="https://www.tfrrs.org/teams/xc/IA_college_m_Iowa_State.html" TargetMode="External"/><Relationship Id="rId476" Type="http://schemas.openxmlformats.org/officeDocument/2006/relationships/hyperlink" Target="https://xc.tfrrs.org/athletes/6081836.html" TargetMode="External"/><Relationship Id="rId112" Type="http://schemas.openxmlformats.org/officeDocument/2006/relationships/hyperlink" Target="https://xc.tfrrs.org/athletes/7711751.html" TargetMode="External"/><Relationship Id="rId233" Type="http://schemas.openxmlformats.org/officeDocument/2006/relationships/hyperlink" Target="https://www.tfrrs.org/teams/xc/WA_college_m_Washington.html" TargetMode="External"/><Relationship Id="rId354" Type="http://schemas.openxmlformats.org/officeDocument/2006/relationships/hyperlink" Target="https://xc.tfrrs.org/athletes/6445419.html" TargetMode="External"/><Relationship Id="rId475" Type="http://schemas.openxmlformats.org/officeDocument/2006/relationships/hyperlink" Target="https://www.tfrrs.org/teams/xc/MS_college_m_Mississippi.html" TargetMode="External"/><Relationship Id="rId111" Type="http://schemas.openxmlformats.org/officeDocument/2006/relationships/hyperlink" Target="https://www.tfrrs.org/teams/xc/NC_college_m_Wake_Forest.html" TargetMode="External"/><Relationship Id="rId232" Type="http://schemas.openxmlformats.org/officeDocument/2006/relationships/hyperlink" Target="https://xc.tfrrs.org/athletes/6427722.html" TargetMode="External"/><Relationship Id="rId353" Type="http://schemas.openxmlformats.org/officeDocument/2006/relationships/hyperlink" Target="https://www.tfrrs.org/teams/xc/NC_college_m_North_Carolina_St.html" TargetMode="External"/><Relationship Id="rId474" Type="http://schemas.openxmlformats.org/officeDocument/2006/relationships/hyperlink" Target="https://xc.tfrrs.org/athletes/6443369.html" TargetMode="External"/><Relationship Id="rId305" Type="http://schemas.openxmlformats.org/officeDocument/2006/relationships/hyperlink" Target="https://www.tfrrs.org/teams/xc/CO_college_m_Colorado.html" TargetMode="External"/><Relationship Id="rId426" Type="http://schemas.openxmlformats.org/officeDocument/2006/relationships/hyperlink" Target="https://xc.tfrrs.org/athletes/7392128.html" TargetMode="External"/><Relationship Id="rId304" Type="http://schemas.openxmlformats.org/officeDocument/2006/relationships/hyperlink" Target="https://xc.tfrrs.org/athletes/7711491.html" TargetMode="External"/><Relationship Id="rId425" Type="http://schemas.openxmlformats.org/officeDocument/2006/relationships/hyperlink" Target="https://www.tfrrs.org/teams/xc/NC_college_m_North_Carolina.html" TargetMode="External"/><Relationship Id="rId303" Type="http://schemas.openxmlformats.org/officeDocument/2006/relationships/hyperlink" Target="https://www.tfrrs.org/teams/xc/UT_college_m_Utah_State.html" TargetMode="External"/><Relationship Id="rId424" Type="http://schemas.openxmlformats.org/officeDocument/2006/relationships/hyperlink" Target="https://xc.tfrrs.org/athletes/6905274.html" TargetMode="External"/><Relationship Id="rId302" Type="http://schemas.openxmlformats.org/officeDocument/2006/relationships/hyperlink" Target="https://xc.tfrrs.org/athletes/6426466.html" TargetMode="External"/><Relationship Id="rId423" Type="http://schemas.openxmlformats.org/officeDocument/2006/relationships/hyperlink" Target="https://www.tfrrs.org/teams/xc/NY_college_m_Iona.html" TargetMode="External"/><Relationship Id="rId309" Type="http://schemas.openxmlformats.org/officeDocument/2006/relationships/hyperlink" Target="https://www.tfrrs.org/teams/xc/IL_college_m_Illinois_State.html" TargetMode="External"/><Relationship Id="rId308" Type="http://schemas.openxmlformats.org/officeDocument/2006/relationships/hyperlink" Target="https://xc.tfrrs.org/athletes/5981009.html" TargetMode="External"/><Relationship Id="rId429" Type="http://schemas.openxmlformats.org/officeDocument/2006/relationships/hyperlink" Target="https://www.tfrrs.org/teams/xc/SC_college_m_Furman.html" TargetMode="External"/><Relationship Id="rId307" Type="http://schemas.openxmlformats.org/officeDocument/2006/relationships/hyperlink" Target="https://www.tfrrs.org/teams/xc/NC_college_m_Duke.html" TargetMode="External"/><Relationship Id="rId428" Type="http://schemas.openxmlformats.org/officeDocument/2006/relationships/hyperlink" Target="https://xc.tfrrs.org/athletes/7364651.html" TargetMode="External"/><Relationship Id="rId306" Type="http://schemas.openxmlformats.org/officeDocument/2006/relationships/hyperlink" Target="https://xc.tfrrs.org/athletes/6451749.html" TargetMode="External"/><Relationship Id="rId427" Type="http://schemas.openxmlformats.org/officeDocument/2006/relationships/hyperlink" Target="https://www.tfrrs.org/teams/xc/CO_college_m_Colorado.html" TargetMode="External"/><Relationship Id="rId301" Type="http://schemas.openxmlformats.org/officeDocument/2006/relationships/hyperlink" Target="https://www.tfrrs.org/teams/xc/UT_college_m_Southern_Utah.html" TargetMode="External"/><Relationship Id="rId422" Type="http://schemas.openxmlformats.org/officeDocument/2006/relationships/hyperlink" Target="https://xc.tfrrs.org/athletes/6900645.html" TargetMode="External"/><Relationship Id="rId300" Type="http://schemas.openxmlformats.org/officeDocument/2006/relationships/hyperlink" Target="https://xc.tfrrs.org/athletes/5977449.html" TargetMode="External"/><Relationship Id="rId421" Type="http://schemas.openxmlformats.org/officeDocument/2006/relationships/hyperlink" Target="https://www.tfrrs.org/teams/xc/WI_college_m_Wisconsin.html" TargetMode="External"/><Relationship Id="rId420" Type="http://schemas.openxmlformats.org/officeDocument/2006/relationships/hyperlink" Target="https://xc.tfrrs.org/athletes/7737257.html" TargetMode="External"/><Relationship Id="rId415" Type="http://schemas.openxmlformats.org/officeDocument/2006/relationships/hyperlink" Target="https://www.tfrrs.org/teams/xc/MO_college_m_Missouri.html" TargetMode="External"/><Relationship Id="rId414" Type="http://schemas.openxmlformats.org/officeDocument/2006/relationships/hyperlink" Target="https://xc.tfrrs.org/athletes/6903691.html" TargetMode="External"/><Relationship Id="rId413" Type="http://schemas.openxmlformats.org/officeDocument/2006/relationships/hyperlink" Target="https://www.tfrrs.org/teams/xc/IN_college_m_Purdue.html" TargetMode="External"/><Relationship Id="rId412" Type="http://schemas.openxmlformats.org/officeDocument/2006/relationships/hyperlink" Target="https://xc.tfrrs.org/athletes/6421529.html" TargetMode="External"/><Relationship Id="rId419" Type="http://schemas.openxmlformats.org/officeDocument/2006/relationships/hyperlink" Target="https://www.tfrrs.org/teams/xc/VA_college_m_Va_Military_Institute.html" TargetMode="External"/><Relationship Id="rId418" Type="http://schemas.openxmlformats.org/officeDocument/2006/relationships/hyperlink" Target="https://xc.tfrrs.org/athletes/5970594.html" TargetMode="External"/><Relationship Id="rId417" Type="http://schemas.openxmlformats.org/officeDocument/2006/relationships/hyperlink" Target="https://www.tfrrs.org/teams/xc/MI_college_m_Michigan_State.html" TargetMode="External"/><Relationship Id="rId416" Type="http://schemas.openxmlformats.org/officeDocument/2006/relationships/hyperlink" Target="https://xc.tfrrs.org/athletes/6151278.html" TargetMode="External"/><Relationship Id="rId411" Type="http://schemas.openxmlformats.org/officeDocument/2006/relationships/hyperlink" Target="https://www.tfrrs.org/teams/xc/OK_college_m_Oklahoma_State.html" TargetMode="External"/><Relationship Id="rId410" Type="http://schemas.openxmlformats.org/officeDocument/2006/relationships/hyperlink" Target="https://xc.tfrrs.org/athletes/7692586.html" TargetMode="External"/><Relationship Id="rId206" Type="http://schemas.openxmlformats.org/officeDocument/2006/relationships/hyperlink" Target="https://xc.tfrrs.org/athletes/5461344.html" TargetMode="External"/><Relationship Id="rId327" Type="http://schemas.openxmlformats.org/officeDocument/2006/relationships/hyperlink" Target="https://www.tfrrs.org/teams/xc/CO_college_m_Colorado.html" TargetMode="External"/><Relationship Id="rId448" Type="http://schemas.openxmlformats.org/officeDocument/2006/relationships/hyperlink" Target="https://xc.tfrrs.org/athletes/7699779.html" TargetMode="External"/><Relationship Id="rId205" Type="http://schemas.openxmlformats.org/officeDocument/2006/relationships/hyperlink" Target="https://www.tfrrs.org/teams/xc/WA_college_m_Washington.html" TargetMode="External"/><Relationship Id="rId326" Type="http://schemas.openxmlformats.org/officeDocument/2006/relationships/hyperlink" Target="https://xc.tfrrs.org/athletes/5966780.html" TargetMode="External"/><Relationship Id="rId447" Type="http://schemas.openxmlformats.org/officeDocument/2006/relationships/hyperlink" Target="https://www.tfrrs.org/teams/xc/NY_college_m_Syracuse.html" TargetMode="External"/><Relationship Id="rId204" Type="http://schemas.openxmlformats.org/officeDocument/2006/relationships/hyperlink" Target="https://xc.tfrrs.org/athletes/7730003.html" TargetMode="External"/><Relationship Id="rId325" Type="http://schemas.openxmlformats.org/officeDocument/2006/relationships/hyperlink" Target="https://www.tfrrs.org/teams/xc/NC_college_m_Duke.html" TargetMode="External"/><Relationship Id="rId446" Type="http://schemas.openxmlformats.org/officeDocument/2006/relationships/hyperlink" Target="https://xc.tfrrs.org/athletes/6444906.html" TargetMode="External"/><Relationship Id="rId203" Type="http://schemas.openxmlformats.org/officeDocument/2006/relationships/hyperlink" Target="https://www.tfrrs.org/teams/xc/IA_college_m_Iowa_State.html" TargetMode="External"/><Relationship Id="rId324" Type="http://schemas.openxmlformats.org/officeDocument/2006/relationships/hyperlink" Target="https://xc.tfrrs.org/athletes/7377482.html" TargetMode="External"/><Relationship Id="rId445" Type="http://schemas.openxmlformats.org/officeDocument/2006/relationships/hyperlink" Target="https://www.tfrrs.org/teams/xc/NC_college_m_Charlotte.html" TargetMode="External"/><Relationship Id="rId209" Type="http://schemas.openxmlformats.org/officeDocument/2006/relationships/hyperlink" Target="https://www.tfrrs.org/teams/xc/IA_college_m_Iowa_State.html" TargetMode="External"/><Relationship Id="rId208" Type="http://schemas.openxmlformats.org/officeDocument/2006/relationships/hyperlink" Target="https://xc.tfrrs.org/athletes/5464857.html" TargetMode="External"/><Relationship Id="rId329" Type="http://schemas.openxmlformats.org/officeDocument/2006/relationships/hyperlink" Target="https://www.tfrrs.org/teams/xc/UT_college_m_BYU.html" TargetMode="External"/><Relationship Id="rId207" Type="http://schemas.openxmlformats.org/officeDocument/2006/relationships/hyperlink" Target="https://www.tfrrs.org/teams/xc/WI_college_m_Wisconsin.html" TargetMode="External"/><Relationship Id="rId328" Type="http://schemas.openxmlformats.org/officeDocument/2006/relationships/hyperlink" Target="https://xc.tfrrs.org/athletes/5477494.html" TargetMode="External"/><Relationship Id="rId449" Type="http://schemas.openxmlformats.org/officeDocument/2006/relationships/hyperlink" Target="https://www.tfrrs.org/teams/xc/NC_college_m_Charlotte.html" TargetMode="External"/><Relationship Id="rId440" Type="http://schemas.openxmlformats.org/officeDocument/2006/relationships/hyperlink" Target="https://xc.tfrrs.org/athletes/6900647.html" TargetMode="External"/><Relationship Id="rId202" Type="http://schemas.openxmlformats.org/officeDocument/2006/relationships/hyperlink" Target="https://xc.tfrrs.org/athletes/7371800.html" TargetMode="External"/><Relationship Id="rId323" Type="http://schemas.openxmlformats.org/officeDocument/2006/relationships/hyperlink" Target="https://www.tfrrs.org/teams/xc/NY_college_m_Iona.html" TargetMode="External"/><Relationship Id="rId444" Type="http://schemas.openxmlformats.org/officeDocument/2006/relationships/hyperlink" Target="https://xc.tfrrs.org/athletes/7368830.html" TargetMode="External"/><Relationship Id="rId201" Type="http://schemas.openxmlformats.org/officeDocument/2006/relationships/hyperlink" Target="https://www.tfrrs.org/teams/xc/CA_college_m_Stanford.html" TargetMode="External"/><Relationship Id="rId322" Type="http://schemas.openxmlformats.org/officeDocument/2006/relationships/hyperlink" Target="https://xc.tfrrs.org/athletes/6900649.html" TargetMode="External"/><Relationship Id="rId443" Type="http://schemas.openxmlformats.org/officeDocument/2006/relationships/hyperlink" Target="https://www.tfrrs.org/teams/xc/IN_college_m_Indiana_IN.html" TargetMode="External"/><Relationship Id="rId200" Type="http://schemas.openxmlformats.org/officeDocument/2006/relationships/hyperlink" Target="https://xc.tfrrs.org/athletes/7416004.html" TargetMode="External"/><Relationship Id="rId321" Type="http://schemas.openxmlformats.org/officeDocument/2006/relationships/hyperlink" Target="https://www.tfrrs.org/teams/xc/PA_college_m_Villanova.html" TargetMode="External"/><Relationship Id="rId442" Type="http://schemas.openxmlformats.org/officeDocument/2006/relationships/hyperlink" Target="https://xc.tfrrs.org/athletes/6876689.html" TargetMode="External"/><Relationship Id="rId320" Type="http://schemas.openxmlformats.org/officeDocument/2006/relationships/hyperlink" Target="https://xc.tfrrs.org/athletes/6874241.html" TargetMode="External"/><Relationship Id="rId441" Type="http://schemas.openxmlformats.org/officeDocument/2006/relationships/hyperlink" Target="https://www.tfrrs.org/teams/xc/NY_college_m_Iona.html" TargetMode="External"/><Relationship Id="rId316" Type="http://schemas.openxmlformats.org/officeDocument/2006/relationships/hyperlink" Target="https://xc.tfrrs.org/athletes/6451745.html" TargetMode="External"/><Relationship Id="rId437" Type="http://schemas.openxmlformats.org/officeDocument/2006/relationships/hyperlink" Target="https://www.tfrrs.org/teams/xc/NC_college_m_North_Carolina_St.html" TargetMode="External"/><Relationship Id="rId315" Type="http://schemas.openxmlformats.org/officeDocument/2006/relationships/hyperlink" Target="https://www.tfrrs.org/teams/xc/CO_college_m_Air_Force.html" TargetMode="External"/><Relationship Id="rId436" Type="http://schemas.openxmlformats.org/officeDocument/2006/relationships/hyperlink" Target="https://xc.tfrrs.org/athletes/5962190.html" TargetMode="External"/><Relationship Id="rId314" Type="http://schemas.openxmlformats.org/officeDocument/2006/relationships/hyperlink" Target="https://xc.tfrrs.org/athletes/6537316.html" TargetMode="External"/><Relationship Id="rId435" Type="http://schemas.openxmlformats.org/officeDocument/2006/relationships/hyperlink" Target="https://www.tfrrs.org/teams/xc/OH_college_m_Youngstown_St.html" TargetMode="External"/><Relationship Id="rId313" Type="http://schemas.openxmlformats.org/officeDocument/2006/relationships/hyperlink" Target="https://www.tfrrs.org/teams/xc/MI_college_m_Michigan_State.html" TargetMode="External"/><Relationship Id="rId434" Type="http://schemas.openxmlformats.org/officeDocument/2006/relationships/hyperlink" Target="https://xc.tfrrs.org/athletes/7741435.html" TargetMode="External"/><Relationship Id="rId319" Type="http://schemas.openxmlformats.org/officeDocument/2006/relationships/hyperlink" Target="https://www.tfrrs.org/teams/xc/UT_college_m_Utah_State.html" TargetMode="External"/><Relationship Id="rId318" Type="http://schemas.openxmlformats.org/officeDocument/2006/relationships/hyperlink" Target="https://xc.tfrrs.org/athletes/7373158.html" TargetMode="External"/><Relationship Id="rId439" Type="http://schemas.openxmlformats.org/officeDocument/2006/relationships/hyperlink" Target="https://www.tfrrs.org/teams/xc/NY_college_m_Syracuse.html" TargetMode="External"/><Relationship Id="rId317" Type="http://schemas.openxmlformats.org/officeDocument/2006/relationships/hyperlink" Target="https://www.tfrrs.org/teams/xc/NC_college_m_Duke.html" TargetMode="External"/><Relationship Id="rId438" Type="http://schemas.openxmlformats.org/officeDocument/2006/relationships/hyperlink" Target="https://xc.tfrrs.org/athletes/6893900.html" TargetMode="External"/><Relationship Id="rId312" Type="http://schemas.openxmlformats.org/officeDocument/2006/relationships/hyperlink" Target="https://xc.tfrrs.org/athletes/6455128.html" TargetMode="External"/><Relationship Id="rId433" Type="http://schemas.openxmlformats.org/officeDocument/2006/relationships/hyperlink" Target="https://www.tfrrs.org/teams/xc/IN_college_m_Indiana_IN.html" TargetMode="External"/><Relationship Id="rId311" Type="http://schemas.openxmlformats.org/officeDocument/2006/relationships/hyperlink" Target="https://www.tfrrs.org/teams/xc/NC_college_m_Wake_Forest.html" TargetMode="External"/><Relationship Id="rId432" Type="http://schemas.openxmlformats.org/officeDocument/2006/relationships/hyperlink" Target="https://xc.tfrrs.org/athletes/6876695.html" TargetMode="External"/><Relationship Id="rId310" Type="http://schemas.openxmlformats.org/officeDocument/2006/relationships/hyperlink" Target="https://xc.tfrrs.org/athletes/7361866.html" TargetMode="External"/><Relationship Id="rId431" Type="http://schemas.openxmlformats.org/officeDocument/2006/relationships/hyperlink" Target="https://www.tfrrs.org/teams/xc/IN_college_m_Indiana_IN.html" TargetMode="External"/><Relationship Id="rId430" Type="http://schemas.openxmlformats.org/officeDocument/2006/relationships/hyperlink" Target="https://xc.tfrrs.org/athletes/7377327.html" TargetMode="External"/></Relationships>
</file>

<file path=xl/worksheets/_rels/sheet8.xml.rels><?xml version="1.0" encoding="UTF-8" standalone="yes"?><Relationships xmlns="http://schemas.openxmlformats.org/package/2006/relationships"><Relationship Id="rId190" Type="http://schemas.openxmlformats.org/officeDocument/2006/relationships/hyperlink" Target="https://xc.tfrrs.org/athletes/5964427.html" TargetMode="External"/><Relationship Id="rId194" Type="http://schemas.openxmlformats.org/officeDocument/2006/relationships/hyperlink" Target="https://xc.tfrrs.org/athletes/6900649.html" TargetMode="External"/><Relationship Id="rId193" Type="http://schemas.openxmlformats.org/officeDocument/2006/relationships/hyperlink" Target="https://www.tfrrs.org/teams/xc/NY_college_m_Iona.html" TargetMode="External"/><Relationship Id="rId192" Type="http://schemas.openxmlformats.org/officeDocument/2006/relationships/hyperlink" Target="https://xc.tfrrs.org/athletes/6588358.html" TargetMode="External"/><Relationship Id="rId191" Type="http://schemas.openxmlformats.org/officeDocument/2006/relationships/hyperlink" Target="https://www.tfrrs.org/teams/xc/NY_college_m_Iona.html" TargetMode="External"/><Relationship Id="rId187" Type="http://schemas.openxmlformats.org/officeDocument/2006/relationships/hyperlink" Target="https://www.tfrrs.org/teams/xc/IN_college_m_Indiana_IN.html" TargetMode="External"/><Relationship Id="rId186" Type="http://schemas.openxmlformats.org/officeDocument/2006/relationships/hyperlink" Target="https://xc.tfrrs.org/athletes/6876687.html" TargetMode="External"/><Relationship Id="rId185" Type="http://schemas.openxmlformats.org/officeDocument/2006/relationships/hyperlink" Target="https://www.tfrrs.org/teams/xc/IN_college_m_Indiana_IN.html" TargetMode="External"/><Relationship Id="rId184" Type="http://schemas.openxmlformats.org/officeDocument/2006/relationships/hyperlink" Target="https://xc.tfrrs.org/athletes/6876689.html" TargetMode="External"/><Relationship Id="rId189" Type="http://schemas.openxmlformats.org/officeDocument/2006/relationships/hyperlink" Target="https://www.tfrrs.org/teams/xc/NY_college_m_Iona.html" TargetMode="External"/><Relationship Id="rId188" Type="http://schemas.openxmlformats.org/officeDocument/2006/relationships/hyperlink" Target="https://xc.tfrrs.org/athletes/5964430.html" TargetMode="External"/><Relationship Id="rId183" Type="http://schemas.openxmlformats.org/officeDocument/2006/relationships/hyperlink" Target="https://www.tfrrs.org/teams/xc/IN_college_m_Indiana_IN.html" TargetMode="External"/><Relationship Id="rId182" Type="http://schemas.openxmlformats.org/officeDocument/2006/relationships/hyperlink" Target="https://xc.tfrrs.org/athletes/6876695.html" TargetMode="External"/><Relationship Id="rId181" Type="http://schemas.openxmlformats.org/officeDocument/2006/relationships/hyperlink" Target="https://www.tfrrs.org/teams/xc/IN_college_m_Indiana_IN.html" TargetMode="External"/><Relationship Id="rId180" Type="http://schemas.openxmlformats.org/officeDocument/2006/relationships/hyperlink" Target="https://xc.tfrrs.org/athletes/7377327.html" TargetMode="External"/><Relationship Id="rId176" Type="http://schemas.openxmlformats.org/officeDocument/2006/relationships/hyperlink" Target="https://xc.tfrrs.org/athletes/6876688.html" TargetMode="External"/><Relationship Id="rId297" Type="http://schemas.openxmlformats.org/officeDocument/2006/relationships/hyperlink" Target="https://xc.tfrrs.org/athletes/7688020.html" TargetMode="External"/><Relationship Id="rId175" Type="http://schemas.openxmlformats.org/officeDocument/2006/relationships/hyperlink" Target="https://www.tfrrs.org/teams/xc/IN_college_m_Indiana_IN.html" TargetMode="External"/><Relationship Id="rId296" Type="http://schemas.openxmlformats.org/officeDocument/2006/relationships/hyperlink" Target="https://www.tfrrs.org/teams/xc/IN_college_m_Notre_Dame_IN.html" TargetMode="External"/><Relationship Id="rId174" Type="http://schemas.openxmlformats.org/officeDocument/2006/relationships/hyperlink" Target="https://xc.tfrrs.org/athletes/5964661.html" TargetMode="External"/><Relationship Id="rId295" Type="http://schemas.openxmlformats.org/officeDocument/2006/relationships/hyperlink" Target="https://xc.tfrrs.org/athletes/6422180.html" TargetMode="External"/><Relationship Id="rId173" Type="http://schemas.openxmlformats.org/officeDocument/2006/relationships/hyperlink" Target="https://www.tfrrs.org/teams/xc/IL_college_m_Illinois_State.html" TargetMode="External"/><Relationship Id="rId294" Type="http://schemas.openxmlformats.org/officeDocument/2006/relationships/hyperlink" Target="https://www.tfrrs.org/teams/xc/IN_college_m_Notre_Dame_IN.html" TargetMode="External"/><Relationship Id="rId179" Type="http://schemas.openxmlformats.org/officeDocument/2006/relationships/hyperlink" Target="https://www.tfrrs.org/teams/xc/IN_college_m_Indiana_IN.html" TargetMode="External"/><Relationship Id="rId178" Type="http://schemas.openxmlformats.org/officeDocument/2006/relationships/hyperlink" Target="https://xc.tfrrs.org/athletes/6876684.html" TargetMode="External"/><Relationship Id="rId299" Type="http://schemas.openxmlformats.org/officeDocument/2006/relationships/hyperlink" Target="https://xc.tfrrs.org/athletes/6081836.html" TargetMode="External"/><Relationship Id="rId177" Type="http://schemas.openxmlformats.org/officeDocument/2006/relationships/hyperlink" Target="https://www.tfrrs.org/teams/xc/IN_college_m_Indiana_IN.html" TargetMode="External"/><Relationship Id="rId298" Type="http://schemas.openxmlformats.org/officeDocument/2006/relationships/hyperlink" Target="https://www.tfrrs.org/teams/xc/IN_college_m_Notre_Dame_IN.html" TargetMode="External"/><Relationship Id="rId198" Type="http://schemas.openxmlformats.org/officeDocument/2006/relationships/hyperlink" Target="https://xc.tfrrs.org/athletes/6900645.html" TargetMode="External"/><Relationship Id="rId197" Type="http://schemas.openxmlformats.org/officeDocument/2006/relationships/hyperlink" Target="https://www.tfrrs.org/teams/xc/NY_college_m_Iona.html" TargetMode="External"/><Relationship Id="rId196" Type="http://schemas.openxmlformats.org/officeDocument/2006/relationships/hyperlink" Target="https://xc.tfrrs.org/athletes/6900648.html" TargetMode="External"/><Relationship Id="rId195" Type="http://schemas.openxmlformats.org/officeDocument/2006/relationships/hyperlink" Target="https://www.tfrrs.org/teams/xc/NY_college_m_Iona.html" TargetMode="External"/><Relationship Id="rId199" Type="http://schemas.openxmlformats.org/officeDocument/2006/relationships/hyperlink" Target="https://www.tfrrs.org/teams/xc/NY_college_m_Iona.html" TargetMode="External"/><Relationship Id="rId150" Type="http://schemas.openxmlformats.org/officeDocument/2006/relationships/hyperlink" Target="https://xc.tfrrs.org/athletes/7373058.html" TargetMode="External"/><Relationship Id="rId271" Type="http://schemas.openxmlformats.org/officeDocument/2006/relationships/hyperlink" Target="https://xc.tfrrs.org/athletes/6896138.html" TargetMode="External"/><Relationship Id="rId392" Type="http://schemas.openxmlformats.org/officeDocument/2006/relationships/hyperlink" Target="https://xc.tfrrs.org/athletes/6476073.html" TargetMode="External"/><Relationship Id="rId270" Type="http://schemas.openxmlformats.org/officeDocument/2006/relationships/hyperlink" Target="https://xc.tfrrs.org/athletes/6958073.html" TargetMode="External"/><Relationship Id="rId391" Type="http://schemas.openxmlformats.org/officeDocument/2006/relationships/hyperlink" Target="https://www.tfrrs.org/teams/xc/CA_college_m_Stanford.html" TargetMode="External"/><Relationship Id="rId390" Type="http://schemas.openxmlformats.org/officeDocument/2006/relationships/hyperlink" Target="https://xc.tfrrs.org/athletes/5962981.html" TargetMode="External"/><Relationship Id="rId1" Type="http://schemas.openxmlformats.org/officeDocument/2006/relationships/hyperlink" Target="https://www.tfrrs.org/results/xc/17712/NCAA_DI_Cross_Country_Championships" TargetMode="External"/><Relationship Id="rId2" Type="http://schemas.openxmlformats.org/officeDocument/2006/relationships/hyperlink" Target="https://xc.tfrrs.org/athletes/6897721.html" TargetMode="External"/><Relationship Id="rId3" Type="http://schemas.openxmlformats.org/officeDocument/2006/relationships/hyperlink" Target="https://www.tfrrs.org/teams/xc/CO_college_m_Air_Force.html" TargetMode="External"/><Relationship Id="rId149" Type="http://schemas.openxmlformats.org/officeDocument/2006/relationships/hyperlink" Target="https://www.tfrrs.org/teams/xc/DC_college_m_Georgetown_DC.html" TargetMode="External"/><Relationship Id="rId4" Type="http://schemas.openxmlformats.org/officeDocument/2006/relationships/hyperlink" Target="https://xc.tfrrs.org/athletes/7388941.html" TargetMode="External"/><Relationship Id="rId148" Type="http://schemas.openxmlformats.org/officeDocument/2006/relationships/hyperlink" Target="https://xc.tfrrs.org/athletes/6877214.html" TargetMode="External"/><Relationship Id="rId269" Type="http://schemas.openxmlformats.org/officeDocument/2006/relationships/hyperlink" Target="https://www.tfrrs.org/teams/xc/ND_college_m_North_Dakota.html" TargetMode="External"/><Relationship Id="rId9" Type="http://schemas.openxmlformats.org/officeDocument/2006/relationships/hyperlink" Target="https://www.tfrrs.org/teams/xc/CO_college_m_Air_Force.html" TargetMode="External"/><Relationship Id="rId143" Type="http://schemas.openxmlformats.org/officeDocument/2006/relationships/hyperlink" Target="https://www.tfrrs.org/teams/xc/DC_college_m_Georgetown_DC.html" TargetMode="External"/><Relationship Id="rId264" Type="http://schemas.openxmlformats.org/officeDocument/2006/relationships/hyperlink" Target="https://xc.tfrrs.org/athletes/6957917.html" TargetMode="External"/><Relationship Id="rId385" Type="http://schemas.openxmlformats.org/officeDocument/2006/relationships/hyperlink" Target="https://www.tfrrs.org/teams/xc/CA_college_m_Stanford.html" TargetMode="External"/><Relationship Id="rId142" Type="http://schemas.openxmlformats.org/officeDocument/2006/relationships/hyperlink" Target="https://xc.tfrrs.org/athletes/7373059.html" TargetMode="External"/><Relationship Id="rId263" Type="http://schemas.openxmlformats.org/officeDocument/2006/relationships/hyperlink" Target="https://www.tfrrs.org/teams/xc/NM_college_m_New_Mexico.html" TargetMode="External"/><Relationship Id="rId384" Type="http://schemas.openxmlformats.org/officeDocument/2006/relationships/hyperlink" Target="https://xc.tfrrs.org/athletes/7697360.html" TargetMode="External"/><Relationship Id="rId141" Type="http://schemas.openxmlformats.org/officeDocument/2006/relationships/hyperlink" Target="https://www.tfrrs.org/teams/xc/DC_college_m_Georgetown_DC.html" TargetMode="External"/><Relationship Id="rId262" Type="http://schemas.openxmlformats.org/officeDocument/2006/relationships/hyperlink" Target="https://xc.tfrrs.org/athletes/7431697.html" TargetMode="External"/><Relationship Id="rId383" Type="http://schemas.openxmlformats.org/officeDocument/2006/relationships/hyperlink" Target="https://www.tfrrs.org/teams/xc/CA_college_m_Stanford.html" TargetMode="External"/><Relationship Id="rId140" Type="http://schemas.openxmlformats.org/officeDocument/2006/relationships/hyperlink" Target="https://xc.tfrrs.org/athletes/7373057.html" TargetMode="External"/><Relationship Id="rId261" Type="http://schemas.openxmlformats.org/officeDocument/2006/relationships/hyperlink" Target="https://xc.tfrrs.org/athletes/7411522.html" TargetMode="External"/><Relationship Id="rId382" Type="http://schemas.openxmlformats.org/officeDocument/2006/relationships/hyperlink" Target="https://xc.tfrrs.org/athletes/7416005.html" TargetMode="External"/><Relationship Id="rId5" Type="http://schemas.openxmlformats.org/officeDocument/2006/relationships/hyperlink" Target="https://www.tfrrs.org/teams/xc/CO_college_m_Air_Force.html" TargetMode="External"/><Relationship Id="rId147" Type="http://schemas.openxmlformats.org/officeDocument/2006/relationships/hyperlink" Target="https://www.tfrrs.org/teams/xc/DC_college_m_Georgetown_DC.html" TargetMode="External"/><Relationship Id="rId268" Type="http://schemas.openxmlformats.org/officeDocument/2006/relationships/hyperlink" Target="https://xc.tfrrs.org/athletes/7687270.html" TargetMode="External"/><Relationship Id="rId389" Type="http://schemas.openxmlformats.org/officeDocument/2006/relationships/hyperlink" Target="https://www.tfrrs.org/teams/xc/CA_college_m_Stanford.html" TargetMode="External"/><Relationship Id="rId6" Type="http://schemas.openxmlformats.org/officeDocument/2006/relationships/hyperlink" Target="https://xc.tfrrs.org/athletes/6537316.html" TargetMode="External"/><Relationship Id="rId146" Type="http://schemas.openxmlformats.org/officeDocument/2006/relationships/hyperlink" Target="https://xc.tfrrs.org/athletes/7373054.html" TargetMode="External"/><Relationship Id="rId267" Type="http://schemas.openxmlformats.org/officeDocument/2006/relationships/hyperlink" Target="https://xc.tfrrs.org/athletes/7915870.html" TargetMode="External"/><Relationship Id="rId388" Type="http://schemas.openxmlformats.org/officeDocument/2006/relationships/hyperlink" Target="https://xc.tfrrs.org/athletes/6476075.html" TargetMode="External"/><Relationship Id="rId7" Type="http://schemas.openxmlformats.org/officeDocument/2006/relationships/hyperlink" Target="https://www.tfrrs.org/teams/xc/CO_college_m_Air_Force.html" TargetMode="External"/><Relationship Id="rId145" Type="http://schemas.openxmlformats.org/officeDocument/2006/relationships/hyperlink" Target="https://www.tfrrs.org/teams/xc/DC_college_m_Georgetown_DC.html" TargetMode="External"/><Relationship Id="rId266" Type="http://schemas.openxmlformats.org/officeDocument/2006/relationships/hyperlink" Target="https://www.tfrrs.org/teams/xc/NC_college_m_North_Carolina.html" TargetMode="External"/><Relationship Id="rId387" Type="http://schemas.openxmlformats.org/officeDocument/2006/relationships/hyperlink" Target="https://www.tfrrs.org/teams/xc/CA_college_m_Stanford.html" TargetMode="External"/><Relationship Id="rId8" Type="http://schemas.openxmlformats.org/officeDocument/2006/relationships/hyperlink" Target="https://xc.tfrrs.org/athletes/7714144.html" TargetMode="External"/><Relationship Id="rId144" Type="http://schemas.openxmlformats.org/officeDocument/2006/relationships/hyperlink" Target="https://xc.tfrrs.org/athletes/5958980.html" TargetMode="External"/><Relationship Id="rId265" Type="http://schemas.openxmlformats.org/officeDocument/2006/relationships/hyperlink" Target="https://xc.tfrrs.org/athletes/6905274.html" TargetMode="External"/><Relationship Id="rId386" Type="http://schemas.openxmlformats.org/officeDocument/2006/relationships/hyperlink" Target="https://xc.tfrrs.org/athletes/7697359.html" TargetMode="External"/><Relationship Id="rId260" Type="http://schemas.openxmlformats.org/officeDocument/2006/relationships/hyperlink" Target="https://www.tfrrs.org/teams/xc/NE_college_m_Nebraska.html" TargetMode="External"/><Relationship Id="rId381" Type="http://schemas.openxmlformats.org/officeDocument/2006/relationships/hyperlink" Target="https://www.tfrrs.org/teams/xc/UT_college_m_Southern_Utah.html" TargetMode="External"/><Relationship Id="rId380" Type="http://schemas.openxmlformats.org/officeDocument/2006/relationships/hyperlink" Target="https://xc.tfrrs.org/athletes/7388007.html" TargetMode="External"/><Relationship Id="rId139" Type="http://schemas.openxmlformats.org/officeDocument/2006/relationships/hyperlink" Target="https://www.tfrrs.org/teams/xc/SC_college_m_Furman.html" TargetMode="External"/><Relationship Id="rId138" Type="http://schemas.openxmlformats.org/officeDocument/2006/relationships/hyperlink" Target="https://xc.tfrrs.org/athletes/7440186.html" TargetMode="External"/><Relationship Id="rId259" Type="http://schemas.openxmlformats.org/officeDocument/2006/relationships/hyperlink" Target="https://xc.tfrrs.org/athletes/6886319.html" TargetMode="External"/><Relationship Id="rId137" Type="http://schemas.openxmlformats.org/officeDocument/2006/relationships/hyperlink" Target="https://www.tfrrs.org/teams/xc/SC_college_m_Furman.html" TargetMode="External"/><Relationship Id="rId258" Type="http://schemas.openxmlformats.org/officeDocument/2006/relationships/hyperlink" Target="https://xc.tfrrs.org/athletes/6958071.html" TargetMode="External"/><Relationship Id="rId379" Type="http://schemas.openxmlformats.org/officeDocument/2006/relationships/hyperlink" Target="https://www.tfrrs.org/teams/xc/UT_college_m_Southern_Utah.html" TargetMode="External"/><Relationship Id="rId132" Type="http://schemas.openxmlformats.org/officeDocument/2006/relationships/hyperlink" Target="https://xc.tfrrs.org/athletes/7364651.html" TargetMode="External"/><Relationship Id="rId253" Type="http://schemas.openxmlformats.org/officeDocument/2006/relationships/hyperlink" Target="https://xc.tfrrs.org/athletes/5962190.html" TargetMode="External"/><Relationship Id="rId374" Type="http://schemas.openxmlformats.org/officeDocument/2006/relationships/hyperlink" Target="https://xc.tfrrs.org/athletes/5977449.html" TargetMode="External"/><Relationship Id="rId495" Type="http://schemas.openxmlformats.org/officeDocument/2006/relationships/hyperlink" Target="https://www.tfrrs.org/teams/xc/WA_college_m_Washington.html" TargetMode="External"/><Relationship Id="rId131" Type="http://schemas.openxmlformats.org/officeDocument/2006/relationships/hyperlink" Target="https://www.tfrrs.org/teams/xc/SC_college_m_Furman.html" TargetMode="External"/><Relationship Id="rId252" Type="http://schemas.openxmlformats.org/officeDocument/2006/relationships/hyperlink" Target="https://xc.tfrrs.org/athletes/7409415.html" TargetMode="External"/><Relationship Id="rId373" Type="http://schemas.openxmlformats.org/officeDocument/2006/relationships/hyperlink" Target="https://www.tfrrs.org/teams/xc/UT_college_m_Southern_Utah.html" TargetMode="External"/><Relationship Id="rId494" Type="http://schemas.openxmlformats.org/officeDocument/2006/relationships/hyperlink" Target="https://xc.tfrrs.org/athletes/6427722.html" TargetMode="External"/><Relationship Id="rId130" Type="http://schemas.openxmlformats.org/officeDocument/2006/relationships/hyperlink" Target="https://xc.tfrrs.org/athletes/5974567.html" TargetMode="External"/><Relationship Id="rId251" Type="http://schemas.openxmlformats.org/officeDocument/2006/relationships/hyperlink" Target="https://www.tfrrs.org/teams/xc/NC_college_m_North_Carolina_St.html" TargetMode="External"/><Relationship Id="rId372" Type="http://schemas.openxmlformats.org/officeDocument/2006/relationships/hyperlink" Target="https://xc.tfrrs.org/athletes/7711638.html" TargetMode="External"/><Relationship Id="rId493" Type="http://schemas.openxmlformats.org/officeDocument/2006/relationships/hyperlink" Target="https://www.tfrrs.org/teams/xc/WA_college_m_Washington.html" TargetMode="External"/><Relationship Id="rId250" Type="http://schemas.openxmlformats.org/officeDocument/2006/relationships/hyperlink" Target="https://xc.tfrrs.org/athletes/6876374.html" TargetMode="External"/><Relationship Id="rId371" Type="http://schemas.openxmlformats.org/officeDocument/2006/relationships/hyperlink" Target="https://www.tfrrs.org/teams/xc/UT_college_m_Southern_Utah.html" TargetMode="External"/><Relationship Id="rId492" Type="http://schemas.openxmlformats.org/officeDocument/2006/relationships/hyperlink" Target="https://xc.tfrrs.org/athletes/6922650.html" TargetMode="External"/><Relationship Id="rId136" Type="http://schemas.openxmlformats.org/officeDocument/2006/relationships/hyperlink" Target="https://xc.tfrrs.org/athletes/7364645.html" TargetMode="External"/><Relationship Id="rId257" Type="http://schemas.openxmlformats.org/officeDocument/2006/relationships/hyperlink" Target="https://www.tfrrs.org/teams/xc/NC_college_m_North_Carolina_St.html" TargetMode="External"/><Relationship Id="rId378" Type="http://schemas.openxmlformats.org/officeDocument/2006/relationships/hyperlink" Target="https://xc.tfrrs.org/athletes/7388008.html" TargetMode="External"/><Relationship Id="rId499" Type="http://schemas.openxmlformats.org/officeDocument/2006/relationships/hyperlink" Target="https://www.tfrrs.org/teams/xc/WI_college_m_Wisconsin.html" TargetMode="External"/><Relationship Id="rId135" Type="http://schemas.openxmlformats.org/officeDocument/2006/relationships/hyperlink" Target="https://www.tfrrs.org/teams/xc/SC_college_m_Furman.html" TargetMode="External"/><Relationship Id="rId256" Type="http://schemas.openxmlformats.org/officeDocument/2006/relationships/hyperlink" Target="https://xc.tfrrs.org/athletes/5996408.html" TargetMode="External"/><Relationship Id="rId377" Type="http://schemas.openxmlformats.org/officeDocument/2006/relationships/hyperlink" Target="https://www.tfrrs.org/teams/xc/UT_college_m_Southern_Utah.html" TargetMode="External"/><Relationship Id="rId498" Type="http://schemas.openxmlformats.org/officeDocument/2006/relationships/hyperlink" Target="https://xc.tfrrs.org/athletes/6420765.html" TargetMode="External"/><Relationship Id="rId134" Type="http://schemas.openxmlformats.org/officeDocument/2006/relationships/hyperlink" Target="https://xc.tfrrs.org/athletes/6900767.html" TargetMode="External"/><Relationship Id="rId255" Type="http://schemas.openxmlformats.org/officeDocument/2006/relationships/hyperlink" Target="https://xc.tfrrs.org/athletes/6587949.html" TargetMode="External"/><Relationship Id="rId376" Type="http://schemas.openxmlformats.org/officeDocument/2006/relationships/hyperlink" Target="https://xc.tfrrs.org/athletes/7711637.html" TargetMode="External"/><Relationship Id="rId497" Type="http://schemas.openxmlformats.org/officeDocument/2006/relationships/hyperlink" Target="https://www.tfrrs.org/teams/xc/UT_college_m_Weber_State.html" TargetMode="External"/><Relationship Id="rId133" Type="http://schemas.openxmlformats.org/officeDocument/2006/relationships/hyperlink" Target="https://www.tfrrs.org/teams/xc/SC_college_m_Furman.html" TargetMode="External"/><Relationship Id="rId254" Type="http://schemas.openxmlformats.org/officeDocument/2006/relationships/hyperlink" Target="https://www.tfrrs.org/teams/xc/NC_college_m_North_Carolina_St.html" TargetMode="External"/><Relationship Id="rId375" Type="http://schemas.openxmlformats.org/officeDocument/2006/relationships/hyperlink" Target="https://www.tfrrs.org/teams/xc/UT_college_m_Southern_Utah.html" TargetMode="External"/><Relationship Id="rId496" Type="http://schemas.openxmlformats.org/officeDocument/2006/relationships/hyperlink" Target="https://xc.tfrrs.org/athletes/6450850.html" TargetMode="External"/><Relationship Id="rId172" Type="http://schemas.openxmlformats.org/officeDocument/2006/relationships/hyperlink" Target="https://xc.tfrrs.org/athletes/5981009.html" TargetMode="External"/><Relationship Id="rId293" Type="http://schemas.openxmlformats.org/officeDocument/2006/relationships/hyperlink" Target="https://xc.tfrrs.org/athletes/7402048.html" TargetMode="External"/><Relationship Id="rId171" Type="http://schemas.openxmlformats.org/officeDocument/2006/relationships/hyperlink" Target="https://www.tfrrs.org/teams/xc/IL_college_m_Illinois.html" TargetMode="External"/><Relationship Id="rId292" Type="http://schemas.openxmlformats.org/officeDocument/2006/relationships/hyperlink" Target="https://www.tfrrs.org/teams/xc/IN_college_m_Notre_Dame_IN.html" TargetMode="External"/><Relationship Id="rId170" Type="http://schemas.openxmlformats.org/officeDocument/2006/relationships/hyperlink" Target="https://xc.tfrrs.org/athletes/5971060.html" TargetMode="External"/><Relationship Id="rId291" Type="http://schemas.openxmlformats.org/officeDocument/2006/relationships/hyperlink" Target="https://xc.tfrrs.org/athletes/6422181.html" TargetMode="External"/><Relationship Id="rId290" Type="http://schemas.openxmlformats.org/officeDocument/2006/relationships/hyperlink" Target="https://www.tfrrs.org/teams/xc/IN_college_m_Notre_Dame_IN.html" TargetMode="External"/><Relationship Id="rId165" Type="http://schemas.openxmlformats.org/officeDocument/2006/relationships/hyperlink" Target="https://www.tfrrs.org/teams/xc/WA_college_m_Gonzaga.html" TargetMode="External"/><Relationship Id="rId286" Type="http://schemas.openxmlformats.org/officeDocument/2006/relationships/hyperlink" Target="https://www.tfrrs.org/teams/xc/AZ_college_m_Northern_Arizona.html" TargetMode="External"/><Relationship Id="rId164" Type="http://schemas.openxmlformats.org/officeDocument/2006/relationships/hyperlink" Target="https://xc.tfrrs.org/athletes/6880448.html" TargetMode="External"/><Relationship Id="rId285" Type="http://schemas.openxmlformats.org/officeDocument/2006/relationships/hyperlink" Target="https://xc.tfrrs.org/athletes/6957917.html" TargetMode="External"/><Relationship Id="rId163" Type="http://schemas.openxmlformats.org/officeDocument/2006/relationships/hyperlink" Target="https://www.tfrrs.org/teams/xc/WA_college_m_Gonzaga.html" TargetMode="External"/><Relationship Id="rId284" Type="http://schemas.openxmlformats.org/officeDocument/2006/relationships/hyperlink" Target="https://www.tfrrs.org/teams/xc/AZ_college_m_Northern_Arizona.html" TargetMode="External"/><Relationship Id="rId162" Type="http://schemas.openxmlformats.org/officeDocument/2006/relationships/hyperlink" Target="https://xc.tfrrs.org/athletes/7723846.html" TargetMode="External"/><Relationship Id="rId283" Type="http://schemas.openxmlformats.org/officeDocument/2006/relationships/hyperlink" Target="https://xc.tfrrs.org/athletes/7411522.html" TargetMode="External"/><Relationship Id="rId169" Type="http://schemas.openxmlformats.org/officeDocument/2006/relationships/hyperlink" Target="https://www.tfrrs.org/teams/xc/NY_college_m_Hofstra.html" TargetMode="External"/><Relationship Id="rId168" Type="http://schemas.openxmlformats.org/officeDocument/2006/relationships/hyperlink" Target="https://xc.tfrrs.org/athletes/6880452.html" TargetMode="External"/><Relationship Id="rId289" Type="http://schemas.openxmlformats.org/officeDocument/2006/relationships/hyperlink" Target="https://xc.tfrrs.org/athletes/6891927.html" TargetMode="External"/><Relationship Id="rId167" Type="http://schemas.openxmlformats.org/officeDocument/2006/relationships/hyperlink" Target="https://www.tfrrs.org/teams/xc/WA_college_m_Gonzaga.html" TargetMode="External"/><Relationship Id="rId288" Type="http://schemas.openxmlformats.org/officeDocument/2006/relationships/hyperlink" Target="https://www.tfrrs.org/teams/xc/IN_college_m_Notre_Dame_IN.html" TargetMode="External"/><Relationship Id="rId166" Type="http://schemas.openxmlformats.org/officeDocument/2006/relationships/hyperlink" Target="https://xc.tfrrs.org/athletes/6418336.html" TargetMode="External"/><Relationship Id="rId287" Type="http://schemas.openxmlformats.org/officeDocument/2006/relationships/hyperlink" Target="https://xc.tfrrs.org/athletes/6891928.html" TargetMode="External"/><Relationship Id="rId161" Type="http://schemas.openxmlformats.org/officeDocument/2006/relationships/hyperlink" Target="https://www.tfrrs.org/teams/xc/WA_college_m_Gonzaga.html" TargetMode="External"/><Relationship Id="rId282" Type="http://schemas.openxmlformats.org/officeDocument/2006/relationships/hyperlink" Target="https://www.tfrrs.org/teams/xc/AZ_college_m_Northern_Arizona.html" TargetMode="External"/><Relationship Id="rId160" Type="http://schemas.openxmlformats.org/officeDocument/2006/relationships/hyperlink" Target="https://xc.tfrrs.org/athletes/6418332.html" TargetMode="External"/><Relationship Id="rId281" Type="http://schemas.openxmlformats.org/officeDocument/2006/relationships/hyperlink" Target="https://xc.tfrrs.org/athletes/6958071.html" TargetMode="External"/><Relationship Id="rId280" Type="http://schemas.openxmlformats.org/officeDocument/2006/relationships/hyperlink" Target="https://www.tfrrs.org/teams/xc/AZ_college_m_Northern_Arizona.html" TargetMode="External"/><Relationship Id="rId159" Type="http://schemas.openxmlformats.org/officeDocument/2006/relationships/hyperlink" Target="https://www.tfrrs.org/teams/xc/WA_college_m_Gonzaga.html" TargetMode="External"/><Relationship Id="rId154" Type="http://schemas.openxmlformats.org/officeDocument/2006/relationships/hyperlink" Target="https://xc.tfrrs.org/athletes/6418333.html" TargetMode="External"/><Relationship Id="rId275" Type="http://schemas.openxmlformats.org/officeDocument/2006/relationships/hyperlink" Target="https://xc.tfrrs.org/athletes/5968941.html" TargetMode="External"/><Relationship Id="rId396" Type="http://schemas.openxmlformats.org/officeDocument/2006/relationships/hyperlink" Target="https://xc.tfrrs.org/athletes/7697358.html" TargetMode="External"/><Relationship Id="rId153" Type="http://schemas.openxmlformats.org/officeDocument/2006/relationships/hyperlink" Target="https://www.tfrrs.org/teams/xc/DC_college_m_Georgetown_DC.html" TargetMode="External"/><Relationship Id="rId274" Type="http://schemas.openxmlformats.org/officeDocument/2006/relationships/hyperlink" Target="https://www.tfrrs.org/teams/xc/AZ_college_m_Northern_Arizona.html" TargetMode="External"/><Relationship Id="rId395" Type="http://schemas.openxmlformats.org/officeDocument/2006/relationships/hyperlink" Target="https://www.tfrrs.org/teams/xc/CA_college_m_Stanford.html" TargetMode="External"/><Relationship Id="rId152" Type="http://schemas.openxmlformats.org/officeDocument/2006/relationships/hyperlink" Target="https://xc.tfrrs.org/athletes/7373056.html" TargetMode="External"/><Relationship Id="rId273" Type="http://schemas.openxmlformats.org/officeDocument/2006/relationships/hyperlink" Target="https://xc.tfrrs.org/athletes/7711751.html" TargetMode="External"/><Relationship Id="rId394" Type="http://schemas.openxmlformats.org/officeDocument/2006/relationships/hyperlink" Target="https://xc.tfrrs.org/athletes/7416004.html" TargetMode="External"/><Relationship Id="rId151" Type="http://schemas.openxmlformats.org/officeDocument/2006/relationships/hyperlink" Target="https://www.tfrrs.org/teams/xc/DC_college_m_Georgetown_DC.html" TargetMode="External"/><Relationship Id="rId272" Type="http://schemas.openxmlformats.org/officeDocument/2006/relationships/hyperlink" Target="https://www.tfrrs.org/teams/xc/FL_college_m_North_Florida.html" TargetMode="External"/><Relationship Id="rId393" Type="http://schemas.openxmlformats.org/officeDocument/2006/relationships/hyperlink" Target="https://www.tfrrs.org/teams/xc/CA_college_m_Stanford.html" TargetMode="External"/><Relationship Id="rId158" Type="http://schemas.openxmlformats.org/officeDocument/2006/relationships/hyperlink" Target="https://xc.tfrrs.org/athletes/7363260.html" TargetMode="External"/><Relationship Id="rId279" Type="http://schemas.openxmlformats.org/officeDocument/2006/relationships/hyperlink" Target="https://xc.tfrrs.org/athletes/6587949.html" TargetMode="External"/><Relationship Id="rId157" Type="http://schemas.openxmlformats.org/officeDocument/2006/relationships/hyperlink" Target="https://www.tfrrs.org/teams/xc/WA_college_m_Gonzaga.html" TargetMode="External"/><Relationship Id="rId278" Type="http://schemas.openxmlformats.org/officeDocument/2006/relationships/hyperlink" Target="https://www.tfrrs.org/teams/xc/AZ_college_m_Northern_Arizona.html" TargetMode="External"/><Relationship Id="rId399" Type="http://schemas.openxmlformats.org/officeDocument/2006/relationships/hyperlink" Target="https://www.tfrrs.org/teams/xc/NY_college_m_Syracuse.html" TargetMode="External"/><Relationship Id="rId156" Type="http://schemas.openxmlformats.org/officeDocument/2006/relationships/hyperlink" Target="https://xc.tfrrs.org/athletes/5963188.html" TargetMode="External"/><Relationship Id="rId277" Type="http://schemas.openxmlformats.org/officeDocument/2006/relationships/hyperlink" Target="https://xc.tfrrs.org/athletes/7409415.html" TargetMode="External"/><Relationship Id="rId398" Type="http://schemas.openxmlformats.org/officeDocument/2006/relationships/hyperlink" Target="https://xc.tfrrs.org/athletes/5975737.html" TargetMode="External"/><Relationship Id="rId155" Type="http://schemas.openxmlformats.org/officeDocument/2006/relationships/hyperlink" Target="https://www.tfrrs.org/teams/xc/WA_college_m_Gonzaga.html" TargetMode="External"/><Relationship Id="rId276" Type="http://schemas.openxmlformats.org/officeDocument/2006/relationships/hyperlink" Target="https://www.tfrrs.org/teams/xc/AZ_college_m_Northern_Arizona.html" TargetMode="External"/><Relationship Id="rId397" Type="http://schemas.openxmlformats.org/officeDocument/2006/relationships/hyperlink" Target="https://www.tfrrs.org/teams/xc/CA_college_m_Stanford.html" TargetMode="External"/><Relationship Id="rId40" Type="http://schemas.openxmlformats.org/officeDocument/2006/relationships/hyperlink" Target="https://xc.tfrrs.org/athletes/6429872.html" TargetMode="External"/><Relationship Id="rId42" Type="http://schemas.openxmlformats.org/officeDocument/2006/relationships/hyperlink" Target="https://xc.tfrrs.org/athletes/7738758.html" TargetMode="External"/><Relationship Id="rId41" Type="http://schemas.openxmlformats.org/officeDocument/2006/relationships/hyperlink" Target="https://www.tfrrs.org/teams/xc/IN_college_m_Butler.html" TargetMode="External"/><Relationship Id="rId44" Type="http://schemas.openxmlformats.org/officeDocument/2006/relationships/hyperlink" Target="https://xc.tfrrs.org/athletes/6455508.html" TargetMode="External"/><Relationship Id="rId43" Type="http://schemas.openxmlformats.org/officeDocument/2006/relationships/hyperlink" Target="https://www.tfrrs.org/teams/xc/IN_college_m_Butler.html" TargetMode="External"/><Relationship Id="rId46" Type="http://schemas.openxmlformats.org/officeDocument/2006/relationships/hyperlink" Target="https://xc.tfrrs.org/athletes/6429873.html" TargetMode="External"/><Relationship Id="rId45" Type="http://schemas.openxmlformats.org/officeDocument/2006/relationships/hyperlink" Target="https://www.tfrrs.org/teams/xc/IN_college_m_Butler.html" TargetMode="External"/><Relationship Id="rId509" Type="http://schemas.openxmlformats.org/officeDocument/2006/relationships/hyperlink" Target="https://www.tfrrs.org/teams/xc/WI_college_m_Wisconsin.html" TargetMode="External"/><Relationship Id="rId508" Type="http://schemas.openxmlformats.org/officeDocument/2006/relationships/hyperlink" Target="https://xc.tfrrs.org/athletes/6884426.html" TargetMode="External"/><Relationship Id="rId503" Type="http://schemas.openxmlformats.org/officeDocument/2006/relationships/hyperlink" Target="https://www.tfrrs.org/teams/xc/WI_college_m_Wisconsin.html" TargetMode="External"/><Relationship Id="rId502" Type="http://schemas.openxmlformats.org/officeDocument/2006/relationships/hyperlink" Target="https://xc.tfrrs.org/athletes/5461344.html" TargetMode="External"/><Relationship Id="rId501" Type="http://schemas.openxmlformats.org/officeDocument/2006/relationships/hyperlink" Target="https://www.tfrrs.org/teams/xc/WI_college_m_Wisconsin.html" TargetMode="External"/><Relationship Id="rId500" Type="http://schemas.openxmlformats.org/officeDocument/2006/relationships/hyperlink" Target="https://xc.tfrrs.org/athletes/7397925.html" TargetMode="External"/><Relationship Id="rId507" Type="http://schemas.openxmlformats.org/officeDocument/2006/relationships/hyperlink" Target="https://www.tfrrs.org/teams/xc/WI_college_m_Wisconsin.html" TargetMode="External"/><Relationship Id="rId506" Type="http://schemas.openxmlformats.org/officeDocument/2006/relationships/hyperlink" Target="https://xc.tfrrs.org/athletes/7737257.html" TargetMode="External"/><Relationship Id="rId505" Type="http://schemas.openxmlformats.org/officeDocument/2006/relationships/hyperlink" Target="https://www.tfrrs.org/teams/xc/WI_college_m_Wisconsin.html" TargetMode="External"/><Relationship Id="rId504" Type="http://schemas.openxmlformats.org/officeDocument/2006/relationships/hyperlink" Target="https://xc.tfrrs.org/athletes/7397924.html" TargetMode="External"/><Relationship Id="rId48" Type="http://schemas.openxmlformats.org/officeDocument/2006/relationships/hyperlink" Target="https://xc.tfrrs.org/athletes/7738751.html" TargetMode="External"/><Relationship Id="rId47" Type="http://schemas.openxmlformats.org/officeDocument/2006/relationships/hyperlink" Target="https://www.tfrrs.org/teams/xc/IN_college_m_Butler.html" TargetMode="External"/><Relationship Id="rId49" Type="http://schemas.openxmlformats.org/officeDocument/2006/relationships/hyperlink" Target="https://www.tfrrs.org/teams/xc/IN_college_m_Butler.html" TargetMode="External"/><Relationship Id="rId31" Type="http://schemas.openxmlformats.org/officeDocument/2006/relationships/hyperlink" Target="https://www.tfrrs.org/teams/xc/AR_college_m_Arkansas.html" TargetMode="External"/><Relationship Id="rId30" Type="http://schemas.openxmlformats.org/officeDocument/2006/relationships/hyperlink" Target="https://xc.tfrrs.org/athletes/6422906.html" TargetMode="External"/><Relationship Id="rId33" Type="http://schemas.openxmlformats.org/officeDocument/2006/relationships/hyperlink" Target="https://www.tfrrs.org/teams/xc/AR_college_m_Arkansas_State.html" TargetMode="External"/><Relationship Id="rId32" Type="http://schemas.openxmlformats.org/officeDocument/2006/relationships/hyperlink" Target="https://xc.tfrrs.org/athletes/6544456.html" TargetMode="External"/><Relationship Id="rId35" Type="http://schemas.openxmlformats.org/officeDocument/2006/relationships/hyperlink" Target="https://www.tfrrs.org/teams/xc/NY_college_m_Army_West_Point.html" TargetMode="External"/><Relationship Id="rId34" Type="http://schemas.openxmlformats.org/officeDocument/2006/relationships/hyperlink" Target="https://xc.tfrrs.org/athletes/6903013.html" TargetMode="External"/><Relationship Id="rId37" Type="http://schemas.openxmlformats.org/officeDocument/2006/relationships/hyperlink" Target="https://www.tfrrs.org/teams/xc/TN_college_m_Belmont.html" TargetMode="External"/><Relationship Id="rId36" Type="http://schemas.openxmlformats.org/officeDocument/2006/relationships/hyperlink" Target="https://xc.tfrrs.org/athletes/7366830.html" TargetMode="External"/><Relationship Id="rId39" Type="http://schemas.openxmlformats.org/officeDocument/2006/relationships/hyperlink" Target="https://www.tfrrs.org/teams/xc/IN_college_m_Butler.html" TargetMode="External"/><Relationship Id="rId38" Type="http://schemas.openxmlformats.org/officeDocument/2006/relationships/hyperlink" Target="https://xc.tfrrs.org/athletes/7388580.html" TargetMode="External"/><Relationship Id="rId20" Type="http://schemas.openxmlformats.org/officeDocument/2006/relationships/hyperlink" Target="https://xc.tfrrs.org/athletes/5974572.html" TargetMode="External"/><Relationship Id="rId22" Type="http://schemas.openxmlformats.org/officeDocument/2006/relationships/hyperlink" Target="https://xc.tfrrs.org/athletes/6881477.html" TargetMode="External"/><Relationship Id="rId21" Type="http://schemas.openxmlformats.org/officeDocument/2006/relationships/hyperlink" Target="https://www.tfrrs.org/teams/xc/AR_college_m_Arkansas.html" TargetMode="External"/><Relationship Id="rId24" Type="http://schemas.openxmlformats.org/officeDocument/2006/relationships/hyperlink" Target="https://xc.tfrrs.org/athletes/6867020.html" TargetMode="External"/><Relationship Id="rId23" Type="http://schemas.openxmlformats.org/officeDocument/2006/relationships/hyperlink" Target="https://www.tfrrs.org/teams/xc/AR_college_m_Arkansas.html" TargetMode="External"/><Relationship Id="rId409" Type="http://schemas.openxmlformats.org/officeDocument/2006/relationships/hyperlink" Target="https://www.tfrrs.org/teams/xc/NY_college_m_Syracuse.html" TargetMode="External"/><Relationship Id="rId404" Type="http://schemas.openxmlformats.org/officeDocument/2006/relationships/hyperlink" Target="https://xc.tfrrs.org/athletes/6893900.html" TargetMode="External"/><Relationship Id="rId403" Type="http://schemas.openxmlformats.org/officeDocument/2006/relationships/hyperlink" Target="https://www.tfrrs.org/teams/xc/NY_college_m_Syracuse.html" TargetMode="External"/><Relationship Id="rId402" Type="http://schemas.openxmlformats.org/officeDocument/2006/relationships/hyperlink" Target="https://xc.tfrrs.org/athletes/5975739.html" TargetMode="External"/><Relationship Id="rId401" Type="http://schemas.openxmlformats.org/officeDocument/2006/relationships/hyperlink" Target="https://www.tfrrs.org/teams/xc/NY_college_m_Syracuse.html" TargetMode="External"/><Relationship Id="rId408" Type="http://schemas.openxmlformats.org/officeDocument/2006/relationships/hyperlink" Target="https://xc.tfrrs.org/athletes/7367301.html" TargetMode="External"/><Relationship Id="rId407" Type="http://schemas.openxmlformats.org/officeDocument/2006/relationships/hyperlink" Target="https://www.tfrrs.org/teams/xc/NY_college_m_Syracuse.html" TargetMode="External"/><Relationship Id="rId406" Type="http://schemas.openxmlformats.org/officeDocument/2006/relationships/hyperlink" Target="https://xc.tfrrs.org/athletes/6444906.html" TargetMode="External"/><Relationship Id="rId405" Type="http://schemas.openxmlformats.org/officeDocument/2006/relationships/hyperlink" Target="https://www.tfrrs.org/teams/xc/NY_college_m_Syracuse.html" TargetMode="External"/><Relationship Id="rId26" Type="http://schemas.openxmlformats.org/officeDocument/2006/relationships/hyperlink" Target="https://xc.tfrrs.org/athletes/7039532.html" TargetMode="External"/><Relationship Id="rId25" Type="http://schemas.openxmlformats.org/officeDocument/2006/relationships/hyperlink" Target="https://www.tfrrs.org/teams/xc/AR_college_m_Arkansas.html" TargetMode="External"/><Relationship Id="rId28" Type="http://schemas.openxmlformats.org/officeDocument/2006/relationships/hyperlink" Target="https://xc.tfrrs.org/athletes/6422909.html" TargetMode="External"/><Relationship Id="rId27" Type="http://schemas.openxmlformats.org/officeDocument/2006/relationships/hyperlink" Target="https://www.tfrrs.org/teams/xc/AR_college_m_Arkansas.html" TargetMode="External"/><Relationship Id="rId400" Type="http://schemas.openxmlformats.org/officeDocument/2006/relationships/hyperlink" Target="https://xc.tfrrs.org/athletes/6893904.html" TargetMode="External"/><Relationship Id="rId29" Type="http://schemas.openxmlformats.org/officeDocument/2006/relationships/hyperlink" Target="https://www.tfrrs.org/teams/xc/AR_college_m_Arkansas.html" TargetMode="External"/><Relationship Id="rId11" Type="http://schemas.openxmlformats.org/officeDocument/2006/relationships/hyperlink" Target="https://www.tfrrs.org/teams/xc/CO_college_m_Air_Force.html" TargetMode="External"/><Relationship Id="rId10" Type="http://schemas.openxmlformats.org/officeDocument/2006/relationships/hyperlink" Target="https://xc.tfrrs.org/athletes/7388943.html" TargetMode="External"/><Relationship Id="rId13" Type="http://schemas.openxmlformats.org/officeDocument/2006/relationships/hyperlink" Target="https://www.tfrrs.org/teams/xc/CO_college_m_Air_Force.html" TargetMode="External"/><Relationship Id="rId12" Type="http://schemas.openxmlformats.org/officeDocument/2006/relationships/hyperlink" Target="https://xc.tfrrs.org/athletes/6897723.html" TargetMode="External"/><Relationship Id="rId514" Type="http://schemas.openxmlformats.org/officeDocument/2006/relationships/drawing" Target="../drawings/drawing8.xml"/><Relationship Id="rId513" Type="http://schemas.openxmlformats.org/officeDocument/2006/relationships/hyperlink" Target="https://www.tfrrs.org/teams/xc/OH_college_m_Youngstown_St.html" TargetMode="External"/><Relationship Id="rId512" Type="http://schemas.openxmlformats.org/officeDocument/2006/relationships/hyperlink" Target="https://xc.tfrrs.org/athletes/7741435.html" TargetMode="External"/><Relationship Id="rId511" Type="http://schemas.openxmlformats.org/officeDocument/2006/relationships/hyperlink" Target="https://www.tfrrs.org/teams/xc/WI_college_m_Wisconsin.html" TargetMode="External"/><Relationship Id="rId15" Type="http://schemas.openxmlformats.org/officeDocument/2006/relationships/hyperlink" Target="https://www.tfrrs.org/teams/xc/CO_college_m_Air_Force.html" TargetMode="External"/><Relationship Id="rId14" Type="http://schemas.openxmlformats.org/officeDocument/2006/relationships/hyperlink" Target="https://xc.tfrrs.org/athletes/7388938.html" TargetMode="External"/><Relationship Id="rId17" Type="http://schemas.openxmlformats.org/officeDocument/2006/relationships/hyperlink" Target="https://www.tfrrs.org/teams/xc/AZ_college_m_Arizona.html" TargetMode="External"/><Relationship Id="rId16" Type="http://schemas.openxmlformats.org/officeDocument/2006/relationships/hyperlink" Target="https://xc.tfrrs.org/athletes/7392562.html" TargetMode="External"/><Relationship Id="rId19" Type="http://schemas.openxmlformats.org/officeDocument/2006/relationships/hyperlink" Target="https://www.tfrrs.org/teams/xc/AR_college_m_Arkansas.html" TargetMode="External"/><Relationship Id="rId510" Type="http://schemas.openxmlformats.org/officeDocument/2006/relationships/hyperlink" Target="https://xc.tfrrs.org/athletes/7397926.html" TargetMode="External"/><Relationship Id="rId18" Type="http://schemas.openxmlformats.org/officeDocument/2006/relationships/hyperlink" Target="https://xc.tfrrs.org/athletes/6090885.html" TargetMode="External"/><Relationship Id="rId84" Type="http://schemas.openxmlformats.org/officeDocument/2006/relationships/hyperlink" Target="https://xc.tfrrs.org/athletes/7687064.html" TargetMode="External"/><Relationship Id="rId83" Type="http://schemas.openxmlformats.org/officeDocument/2006/relationships/hyperlink" Target="https://www.tfrrs.org/teams/xc/OH_college_m_Cincinnati.html" TargetMode="External"/><Relationship Id="rId86" Type="http://schemas.openxmlformats.org/officeDocument/2006/relationships/hyperlink" Target="https://xc.tfrrs.org/athletes/6975968.html" TargetMode="External"/><Relationship Id="rId85" Type="http://schemas.openxmlformats.org/officeDocument/2006/relationships/hyperlink" Target="https://www.tfrrs.org/teams/xc/OH_college_m_Cincinnati.html" TargetMode="External"/><Relationship Id="rId88" Type="http://schemas.openxmlformats.org/officeDocument/2006/relationships/hyperlink" Target="https://xc.tfrrs.org/athletes/7392131.html" TargetMode="External"/><Relationship Id="rId87" Type="http://schemas.openxmlformats.org/officeDocument/2006/relationships/hyperlink" Target="https://www.tfrrs.org/teams/xc/CO_college_m_Colorado.html" TargetMode="External"/><Relationship Id="rId89" Type="http://schemas.openxmlformats.org/officeDocument/2006/relationships/hyperlink" Target="https://www.tfrrs.org/teams/xc/CO_college_m_Colorado.html" TargetMode="External"/><Relationship Id="rId80" Type="http://schemas.openxmlformats.org/officeDocument/2006/relationships/hyperlink" Target="https://xc.tfrrs.org/athletes/7699778.html" TargetMode="External"/><Relationship Id="rId82" Type="http://schemas.openxmlformats.org/officeDocument/2006/relationships/hyperlink" Target="https://xc.tfrrs.org/athletes/6862973.html" TargetMode="External"/><Relationship Id="rId81" Type="http://schemas.openxmlformats.org/officeDocument/2006/relationships/hyperlink" Target="https://www.tfrrs.org/teams/xc/NC_college_m_Charlotte.html" TargetMode="External"/><Relationship Id="rId73" Type="http://schemas.openxmlformats.org/officeDocument/2006/relationships/hyperlink" Target="https://www.tfrrs.org/teams/xc/NC_college_m_Charlotte.html" TargetMode="External"/><Relationship Id="rId72" Type="http://schemas.openxmlformats.org/officeDocument/2006/relationships/hyperlink" Target="https://xc.tfrrs.org/athletes/6879788.html" TargetMode="External"/><Relationship Id="rId75" Type="http://schemas.openxmlformats.org/officeDocument/2006/relationships/hyperlink" Target="https://www.tfrrs.org/teams/xc/NC_college_m_Charlotte.html" TargetMode="External"/><Relationship Id="rId74" Type="http://schemas.openxmlformats.org/officeDocument/2006/relationships/hyperlink" Target="https://xc.tfrrs.org/athletes/7368832.html" TargetMode="External"/><Relationship Id="rId77" Type="http://schemas.openxmlformats.org/officeDocument/2006/relationships/hyperlink" Target="https://www.tfrrs.org/teams/xc/NC_college_m_Charlotte.html" TargetMode="External"/><Relationship Id="rId76" Type="http://schemas.openxmlformats.org/officeDocument/2006/relationships/hyperlink" Target="https://xc.tfrrs.org/athletes/7368830.html" TargetMode="External"/><Relationship Id="rId79" Type="http://schemas.openxmlformats.org/officeDocument/2006/relationships/hyperlink" Target="https://www.tfrrs.org/teams/xc/NC_college_m_Charlotte.html" TargetMode="External"/><Relationship Id="rId78" Type="http://schemas.openxmlformats.org/officeDocument/2006/relationships/hyperlink" Target="https://xc.tfrrs.org/athletes/7699779.html" TargetMode="External"/><Relationship Id="rId71" Type="http://schemas.openxmlformats.org/officeDocument/2006/relationships/hyperlink" Target="https://www.tfrrs.org/teams/xc/NC_college_m_Charlotte.html" TargetMode="External"/><Relationship Id="rId70" Type="http://schemas.openxmlformats.org/officeDocument/2006/relationships/hyperlink" Target="https://xc.tfrrs.org/athletes/5960773.html" TargetMode="External"/><Relationship Id="rId62" Type="http://schemas.openxmlformats.org/officeDocument/2006/relationships/hyperlink" Target="https://xc.tfrrs.org/athletes/7712182.html" TargetMode="External"/><Relationship Id="rId61" Type="http://schemas.openxmlformats.org/officeDocument/2006/relationships/hyperlink" Target="https://www.tfrrs.org/teams/xc/UT_college_m_BYU.html" TargetMode="External"/><Relationship Id="rId64" Type="http://schemas.openxmlformats.org/officeDocument/2006/relationships/hyperlink" Target="https://xc.tfrrs.org/athletes/6953731.html" TargetMode="External"/><Relationship Id="rId63" Type="http://schemas.openxmlformats.org/officeDocument/2006/relationships/hyperlink" Target="https://www.tfrrs.org/teams/xc/UT_college_m_BYU.html" TargetMode="External"/><Relationship Id="rId66" Type="http://schemas.openxmlformats.org/officeDocument/2006/relationships/hyperlink" Target="https://xc.tfrrs.org/athletes/5992032.html" TargetMode="External"/><Relationship Id="rId65" Type="http://schemas.openxmlformats.org/officeDocument/2006/relationships/hyperlink" Target="https://www.tfrrs.org/teams/xc/UT_college_m_BYU.html" TargetMode="External"/><Relationship Id="rId68" Type="http://schemas.openxmlformats.org/officeDocument/2006/relationships/hyperlink" Target="https://xc.tfrrs.org/athletes/7368831.html" TargetMode="External"/><Relationship Id="rId67" Type="http://schemas.openxmlformats.org/officeDocument/2006/relationships/hyperlink" Target="https://www.tfrrs.org/teams/xc/SC_college_m_Charleston_Southern.html" TargetMode="External"/><Relationship Id="rId60" Type="http://schemas.openxmlformats.org/officeDocument/2006/relationships/hyperlink" Target="https://xc.tfrrs.org/athletes/5477494.html" TargetMode="External"/><Relationship Id="rId69" Type="http://schemas.openxmlformats.org/officeDocument/2006/relationships/hyperlink" Target="https://www.tfrrs.org/teams/xc/NC_college_m_Charlotte.html" TargetMode="External"/><Relationship Id="rId51" Type="http://schemas.openxmlformats.org/officeDocument/2006/relationships/hyperlink" Target="https://www.tfrrs.org/teams/xc/IN_college_m_Butler.html" TargetMode="External"/><Relationship Id="rId50" Type="http://schemas.openxmlformats.org/officeDocument/2006/relationships/hyperlink" Target="https://xc.tfrrs.org/athletes/7738753.html" TargetMode="External"/><Relationship Id="rId53" Type="http://schemas.openxmlformats.org/officeDocument/2006/relationships/hyperlink" Target="https://www.tfrrs.org/teams/xc/UT_college_m_BYU.html" TargetMode="External"/><Relationship Id="rId52" Type="http://schemas.openxmlformats.org/officeDocument/2006/relationships/hyperlink" Target="https://xc.tfrrs.org/athletes/6547912.html" TargetMode="External"/><Relationship Id="rId55" Type="http://schemas.openxmlformats.org/officeDocument/2006/relationships/hyperlink" Target="https://www.tfrrs.org/teams/xc/UT_college_m_BYU.html" TargetMode="External"/><Relationship Id="rId54" Type="http://schemas.openxmlformats.org/officeDocument/2006/relationships/hyperlink" Target="https://xc.tfrrs.org/athletes/6476140.html" TargetMode="External"/><Relationship Id="rId57" Type="http://schemas.openxmlformats.org/officeDocument/2006/relationships/hyperlink" Target="https://www.tfrrs.org/teams/xc/UT_college_m_BYU.html" TargetMode="External"/><Relationship Id="rId56" Type="http://schemas.openxmlformats.org/officeDocument/2006/relationships/hyperlink" Target="https://xc.tfrrs.org/athletes/7440451.html" TargetMode="External"/><Relationship Id="rId59" Type="http://schemas.openxmlformats.org/officeDocument/2006/relationships/hyperlink" Target="https://www.tfrrs.org/teams/xc/UT_college_m_BYU.html" TargetMode="External"/><Relationship Id="rId58" Type="http://schemas.openxmlformats.org/officeDocument/2006/relationships/hyperlink" Target="https://xc.tfrrs.org/athletes/6098042.html" TargetMode="External"/><Relationship Id="rId107" Type="http://schemas.openxmlformats.org/officeDocument/2006/relationships/hyperlink" Target="https://www.tfrrs.org/teams/xc/NC_college_m_Duke.html" TargetMode="External"/><Relationship Id="rId228" Type="http://schemas.openxmlformats.org/officeDocument/2006/relationships/hyperlink" Target="https://xc.tfrrs.org/athletes/7720152.html" TargetMode="External"/><Relationship Id="rId349" Type="http://schemas.openxmlformats.org/officeDocument/2006/relationships/hyperlink" Target="https://www.tfrrs.org/teams/xc/IN_college_m_Purdue.html" TargetMode="External"/><Relationship Id="rId106" Type="http://schemas.openxmlformats.org/officeDocument/2006/relationships/hyperlink" Target="https://xc.tfrrs.org/athletes/6451745.html" TargetMode="External"/><Relationship Id="rId227" Type="http://schemas.openxmlformats.org/officeDocument/2006/relationships/hyperlink" Target="https://www.tfrrs.org/teams/xc/MI_college_m_Michigan_State.html" TargetMode="External"/><Relationship Id="rId348" Type="http://schemas.openxmlformats.org/officeDocument/2006/relationships/hyperlink" Target="https://xc.tfrrs.org/athletes/6553207.html" TargetMode="External"/><Relationship Id="rId469" Type="http://schemas.openxmlformats.org/officeDocument/2006/relationships/hyperlink" Target="https://www.tfrrs.org/teams/xc/NC_college_m_Wake_Forest.html" TargetMode="External"/><Relationship Id="rId105" Type="http://schemas.openxmlformats.org/officeDocument/2006/relationships/hyperlink" Target="https://www.tfrrs.org/teams/xc/NC_college_m_Duke.html" TargetMode="External"/><Relationship Id="rId226" Type="http://schemas.openxmlformats.org/officeDocument/2006/relationships/hyperlink" Target="https://xc.tfrrs.org/athletes/6903825.html" TargetMode="External"/><Relationship Id="rId347" Type="http://schemas.openxmlformats.org/officeDocument/2006/relationships/hyperlink" Target="https://www.tfrrs.org/teams/xc/OR_college_m_Portland.html" TargetMode="External"/><Relationship Id="rId468" Type="http://schemas.openxmlformats.org/officeDocument/2006/relationships/hyperlink" Target="https://xc.tfrrs.org/athletes/6871692.html" TargetMode="External"/><Relationship Id="rId104" Type="http://schemas.openxmlformats.org/officeDocument/2006/relationships/hyperlink" Target="https://xc.tfrrs.org/athletes/6451749.html" TargetMode="External"/><Relationship Id="rId225" Type="http://schemas.openxmlformats.org/officeDocument/2006/relationships/hyperlink" Target="https://www.tfrrs.org/teams/xc/MI_college_m_Michigan_State.html" TargetMode="External"/><Relationship Id="rId346" Type="http://schemas.openxmlformats.org/officeDocument/2006/relationships/hyperlink" Target="https://xc.tfrrs.org/athletes/6429195.html" TargetMode="External"/><Relationship Id="rId467" Type="http://schemas.openxmlformats.org/officeDocument/2006/relationships/hyperlink" Target="https://www.tfrrs.org/teams/xc/NY_college_m_Wagner.html" TargetMode="External"/><Relationship Id="rId109" Type="http://schemas.openxmlformats.org/officeDocument/2006/relationships/hyperlink" Target="https://www.tfrrs.org/teams/xc/NC_college_m_Duke.html" TargetMode="External"/><Relationship Id="rId108" Type="http://schemas.openxmlformats.org/officeDocument/2006/relationships/hyperlink" Target="https://xc.tfrrs.org/athletes/7377482.html" TargetMode="External"/><Relationship Id="rId229" Type="http://schemas.openxmlformats.org/officeDocument/2006/relationships/hyperlink" Target="https://www.tfrrs.org/teams/xc/MI_college_m_Michigan_State.html" TargetMode="External"/><Relationship Id="rId220" Type="http://schemas.openxmlformats.org/officeDocument/2006/relationships/hyperlink" Target="https://xc.tfrrs.org/athletes/6905268.html" TargetMode="External"/><Relationship Id="rId341" Type="http://schemas.openxmlformats.org/officeDocument/2006/relationships/hyperlink" Target="https://www.tfrrs.org/teams/xc/OR_college_m_Portland.html" TargetMode="External"/><Relationship Id="rId462" Type="http://schemas.openxmlformats.org/officeDocument/2006/relationships/hyperlink" Target="https://xc.tfrrs.org/athletes/6432507.html" TargetMode="External"/><Relationship Id="rId340" Type="http://schemas.openxmlformats.org/officeDocument/2006/relationships/hyperlink" Target="https://xc.tfrrs.org/athletes/7735915.html" TargetMode="External"/><Relationship Id="rId461" Type="http://schemas.openxmlformats.org/officeDocument/2006/relationships/hyperlink" Target="https://www.tfrrs.org/teams/xc/VA_college_m_Virginia.html" TargetMode="External"/><Relationship Id="rId460" Type="http://schemas.openxmlformats.org/officeDocument/2006/relationships/hyperlink" Target="https://xc.tfrrs.org/athletes/6876345.html" TargetMode="External"/><Relationship Id="rId103" Type="http://schemas.openxmlformats.org/officeDocument/2006/relationships/hyperlink" Target="https://www.tfrrs.org/teams/xc/NC_college_m_Duke.html" TargetMode="External"/><Relationship Id="rId224" Type="http://schemas.openxmlformats.org/officeDocument/2006/relationships/hyperlink" Target="https://xc.tfrrs.org/athletes/6455128.html" TargetMode="External"/><Relationship Id="rId345" Type="http://schemas.openxmlformats.org/officeDocument/2006/relationships/hyperlink" Target="https://www.tfrrs.org/teams/xc/OR_college_m_Portland.html" TargetMode="External"/><Relationship Id="rId466" Type="http://schemas.openxmlformats.org/officeDocument/2006/relationships/hyperlink" Target="https://xc.tfrrs.org/athletes/6588464.html" TargetMode="External"/><Relationship Id="rId102" Type="http://schemas.openxmlformats.org/officeDocument/2006/relationships/hyperlink" Target="https://xc.tfrrs.org/athletes/6451747.html" TargetMode="External"/><Relationship Id="rId223" Type="http://schemas.openxmlformats.org/officeDocument/2006/relationships/hyperlink" Target="https://www.tfrrs.org/teams/xc/MI_college_m_Michigan_State.html" TargetMode="External"/><Relationship Id="rId344" Type="http://schemas.openxmlformats.org/officeDocument/2006/relationships/hyperlink" Target="https://xc.tfrrs.org/athletes/7382706.html" TargetMode="External"/><Relationship Id="rId465" Type="http://schemas.openxmlformats.org/officeDocument/2006/relationships/hyperlink" Target="https://www.tfrrs.org/teams/xc/VA_college_m_Va_Military_Institute.html" TargetMode="External"/><Relationship Id="rId101" Type="http://schemas.openxmlformats.org/officeDocument/2006/relationships/hyperlink" Target="https://www.tfrrs.org/teams/xc/CT_college_m_Connecticut.html" TargetMode="External"/><Relationship Id="rId222" Type="http://schemas.openxmlformats.org/officeDocument/2006/relationships/hyperlink" Target="https://xc.tfrrs.org/athletes/6025566.html" TargetMode="External"/><Relationship Id="rId343" Type="http://schemas.openxmlformats.org/officeDocument/2006/relationships/hyperlink" Target="https://www.tfrrs.org/teams/xc/OR_college_m_Portland.html" TargetMode="External"/><Relationship Id="rId464" Type="http://schemas.openxmlformats.org/officeDocument/2006/relationships/hyperlink" Target="https://xc.tfrrs.org/athletes/5970594.html" TargetMode="External"/><Relationship Id="rId100" Type="http://schemas.openxmlformats.org/officeDocument/2006/relationships/hyperlink" Target="https://xc.tfrrs.org/athletes/6132285.html" TargetMode="External"/><Relationship Id="rId221" Type="http://schemas.openxmlformats.org/officeDocument/2006/relationships/hyperlink" Target="https://www.tfrrs.org/teams/xc/MI_college_m_Michigan.html" TargetMode="External"/><Relationship Id="rId342" Type="http://schemas.openxmlformats.org/officeDocument/2006/relationships/hyperlink" Target="https://xc.tfrrs.org/athletes/6429149.html" TargetMode="External"/><Relationship Id="rId463" Type="http://schemas.openxmlformats.org/officeDocument/2006/relationships/hyperlink" Target="https://www.tfrrs.org/teams/xc/VA_college_m_Virginia.html" TargetMode="External"/><Relationship Id="rId217" Type="http://schemas.openxmlformats.org/officeDocument/2006/relationships/hyperlink" Target="https://www.tfrrs.org/teams/xc/KS_college_m_Kansas.html" TargetMode="External"/><Relationship Id="rId338" Type="http://schemas.openxmlformats.org/officeDocument/2006/relationships/hyperlink" Target="https://xc.tfrrs.org/athletes/7735917.html" TargetMode="External"/><Relationship Id="rId459" Type="http://schemas.openxmlformats.org/officeDocument/2006/relationships/hyperlink" Target="https://www.tfrrs.org/teams/xc/PA_college_m_Villanova.html" TargetMode="External"/><Relationship Id="rId216" Type="http://schemas.openxmlformats.org/officeDocument/2006/relationships/hyperlink" Target="https://xc.tfrrs.org/athletes/6905691.html" TargetMode="External"/><Relationship Id="rId337" Type="http://schemas.openxmlformats.org/officeDocument/2006/relationships/hyperlink" Target="https://www.tfrrs.org/teams/xc/OR_college_m_Portland.html" TargetMode="External"/><Relationship Id="rId458" Type="http://schemas.openxmlformats.org/officeDocument/2006/relationships/hyperlink" Target="https://xc.tfrrs.org/athletes/7383913.html" TargetMode="External"/><Relationship Id="rId215" Type="http://schemas.openxmlformats.org/officeDocument/2006/relationships/hyperlink" Target="https://www.tfrrs.org/teams/xc/IA_college_m_Iowa_State.html" TargetMode="External"/><Relationship Id="rId336" Type="http://schemas.openxmlformats.org/officeDocument/2006/relationships/hyperlink" Target="https://xc.tfrrs.org/athletes/7545768.html" TargetMode="External"/><Relationship Id="rId457" Type="http://schemas.openxmlformats.org/officeDocument/2006/relationships/hyperlink" Target="https://www.tfrrs.org/teams/xc/PA_college_m_Villanova.html" TargetMode="External"/><Relationship Id="rId214" Type="http://schemas.openxmlformats.org/officeDocument/2006/relationships/hyperlink" Target="https://xc.tfrrs.org/athletes/6445419.html" TargetMode="External"/><Relationship Id="rId335" Type="http://schemas.openxmlformats.org/officeDocument/2006/relationships/hyperlink" Target="https://www.tfrrs.org/teams/xc/OR_college_m_Portland.html" TargetMode="External"/><Relationship Id="rId456" Type="http://schemas.openxmlformats.org/officeDocument/2006/relationships/hyperlink" Target="https://xc.tfrrs.org/athletes/7731738.html" TargetMode="External"/><Relationship Id="rId219" Type="http://schemas.openxmlformats.org/officeDocument/2006/relationships/hyperlink" Target="https://www.tfrrs.org/teams/xc/PA_college_m_La_Salle.html" TargetMode="External"/><Relationship Id="rId218" Type="http://schemas.openxmlformats.org/officeDocument/2006/relationships/hyperlink" Target="https://xc.tfrrs.org/athletes/6453490.html" TargetMode="External"/><Relationship Id="rId339" Type="http://schemas.openxmlformats.org/officeDocument/2006/relationships/hyperlink" Target="https://www.tfrrs.org/teams/xc/OR_college_m_Portland.html" TargetMode="External"/><Relationship Id="rId330" Type="http://schemas.openxmlformats.org/officeDocument/2006/relationships/hyperlink" Target="https://www.tfrrs.org/teams/xc/MS_college_m_Mississippi.html" TargetMode="External"/><Relationship Id="rId451" Type="http://schemas.openxmlformats.org/officeDocument/2006/relationships/hyperlink" Target="https://www.tfrrs.org/teams/xc/PA_college_m_Villanova.html" TargetMode="External"/><Relationship Id="rId450" Type="http://schemas.openxmlformats.org/officeDocument/2006/relationships/hyperlink" Target="https://xc.tfrrs.org/athletes/6874241.html" TargetMode="External"/><Relationship Id="rId213" Type="http://schemas.openxmlformats.org/officeDocument/2006/relationships/hyperlink" Target="https://www.tfrrs.org/teams/xc/IA_college_m_Iowa_State.html" TargetMode="External"/><Relationship Id="rId334" Type="http://schemas.openxmlformats.org/officeDocument/2006/relationships/hyperlink" Target="https://xc.tfrrs.org/athletes/7742165.html" TargetMode="External"/><Relationship Id="rId455" Type="http://schemas.openxmlformats.org/officeDocument/2006/relationships/hyperlink" Target="https://www.tfrrs.org/teams/xc/PA_college_m_Villanova.html" TargetMode="External"/><Relationship Id="rId212" Type="http://schemas.openxmlformats.org/officeDocument/2006/relationships/hyperlink" Target="https://xc.tfrrs.org/athletes/7371800.html" TargetMode="External"/><Relationship Id="rId333" Type="http://schemas.openxmlformats.org/officeDocument/2006/relationships/hyperlink" Target="https://xc.tfrrs.org/athletes/6862973.html" TargetMode="External"/><Relationship Id="rId454" Type="http://schemas.openxmlformats.org/officeDocument/2006/relationships/hyperlink" Target="https://xc.tfrrs.org/athletes/5957654.html" TargetMode="External"/><Relationship Id="rId211" Type="http://schemas.openxmlformats.org/officeDocument/2006/relationships/hyperlink" Target="https://www.tfrrs.org/teams/xc/IA_college_m_Iowa_State.html" TargetMode="External"/><Relationship Id="rId332" Type="http://schemas.openxmlformats.org/officeDocument/2006/relationships/hyperlink" Target="https://www.tfrrs.org/teams/xc/OR_college_m_Oregon.html" TargetMode="External"/><Relationship Id="rId453" Type="http://schemas.openxmlformats.org/officeDocument/2006/relationships/hyperlink" Target="https://www.tfrrs.org/teams/xc/PA_college_m_Villanova.html" TargetMode="External"/><Relationship Id="rId210" Type="http://schemas.openxmlformats.org/officeDocument/2006/relationships/hyperlink" Target="https://xc.tfrrs.org/athletes/6872530.html" TargetMode="External"/><Relationship Id="rId331" Type="http://schemas.openxmlformats.org/officeDocument/2006/relationships/hyperlink" Target="https://xc.tfrrs.org/athletes/6002233.html" TargetMode="External"/><Relationship Id="rId452" Type="http://schemas.openxmlformats.org/officeDocument/2006/relationships/hyperlink" Target="https://xc.tfrrs.org/athletes/5957655.html" TargetMode="External"/><Relationship Id="rId370" Type="http://schemas.openxmlformats.org/officeDocument/2006/relationships/hyperlink" Target="https://xc.tfrrs.org/athletes/6437449.html" TargetMode="External"/><Relationship Id="rId491" Type="http://schemas.openxmlformats.org/officeDocument/2006/relationships/hyperlink" Target="https://www.tfrrs.org/teams/xc/WA_college_m_Washington.html" TargetMode="External"/><Relationship Id="rId490" Type="http://schemas.openxmlformats.org/officeDocument/2006/relationships/hyperlink" Target="https://xc.tfrrs.org/athletes/7730003.html" TargetMode="External"/><Relationship Id="rId129" Type="http://schemas.openxmlformats.org/officeDocument/2006/relationships/hyperlink" Target="https://www.tfrrs.org/teams/xc/SC_college_m_Furman.html" TargetMode="External"/><Relationship Id="rId128" Type="http://schemas.openxmlformats.org/officeDocument/2006/relationships/hyperlink" Target="https://xc.tfrrs.org/athletes/7717276.html" TargetMode="External"/><Relationship Id="rId249" Type="http://schemas.openxmlformats.org/officeDocument/2006/relationships/hyperlink" Target="https://xc.tfrrs.org/athletes/5968941.html" TargetMode="External"/><Relationship Id="rId127" Type="http://schemas.openxmlformats.org/officeDocument/2006/relationships/hyperlink" Target="https://www.tfrrs.org/teams/xc/SC_college_m_Furman.html" TargetMode="External"/><Relationship Id="rId248" Type="http://schemas.openxmlformats.org/officeDocument/2006/relationships/hyperlink" Target="https://www.tfrrs.org/teams/xc/NC_college_m_North_Carolina_St.html" TargetMode="External"/><Relationship Id="rId369" Type="http://schemas.openxmlformats.org/officeDocument/2006/relationships/hyperlink" Target="https://www.tfrrs.org/teams/xc/UT_college_m_Southern_Utah.html" TargetMode="External"/><Relationship Id="rId126" Type="http://schemas.openxmlformats.org/officeDocument/2006/relationships/hyperlink" Target="https://xc.tfrrs.org/athletes/6900766.html" TargetMode="External"/><Relationship Id="rId247" Type="http://schemas.openxmlformats.org/officeDocument/2006/relationships/hyperlink" Target="https://xc.tfrrs.org/athletes/7704048.html" TargetMode="External"/><Relationship Id="rId368" Type="http://schemas.openxmlformats.org/officeDocument/2006/relationships/hyperlink" Target="https://xc.tfrrs.org/athletes/6437450.html" TargetMode="External"/><Relationship Id="rId489" Type="http://schemas.openxmlformats.org/officeDocument/2006/relationships/hyperlink" Target="https://www.tfrrs.org/teams/xc/WA_college_m_Washington.html" TargetMode="External"/><Relationship Id="rId121" Type="http://schemas.openxmlformats.org/officeDocument/2006/relationships/hyperlink" Target="https://www.tfrrs.org/teams/xc/FL_college_m_Florida_State.html" TargetMode="External"/><Relationship Id="rId242" Type="http://schemas.openxmlformats.org/officeDocument/2006/relationships/hyperlink" Target="https://xc.tfrrs.org/athletes/6880234.html" TargetMode="External"/><Relationship Id="rId363" Type="http://schemas.openxmlformats.org/officeDocument/2006/relationships/hyperlink" Target="https://www.tfrrs.org/teams/xc/TX_college_m_Rice.html" TargetMode="External"/><Relationship Id="rId484" Type="http://schemas.openxmlformats.org/officeDocument/2006/relationships/hyperlink" Target="https://xc.tfrrs.org/athletes/6427718.html" TargetMode="External"/><Relationship Id="rId120" Type="http://schemas.openxmlformats.org/officeDocument/2006/relationships/hyperlink" Target="https://xc.tfrrs.org/athletes/7730602.html" TargetMode="External"/><Relationship Id="rId241" Type="http://schemas.openxmlformats.org/officeDocument/2006/relationships/hyperlink" Target="https://www.tfrrs.org/teams/xc/NC_college_m_North_Carolina_St.html" TargetMode="External"/><Relationship Id="rId362" Type="http://schemas.openxmlformats.org/officeDocument/2006/relationships/hyperlink" Target="https://xc.tfrrs.org/athletes/6421009.html" TargetMode="External"/><Relationship Id="rId483" Type="http://schemas.openxmlformats.org/officeDocument/2006/relationships/hyperlink" Target="https://www.tfrrs.org/teams/xc/WA_college_m_Washington.html" TargetMode="External"/><Relationship Id="rId240" Type="http://schemas.openxmlformats.org/officeDocument/2006/relationships/hyperlink" Target="https://xc.tfrrs.org/athletes/6503433.html" TargetMode="External"/><Relationship Id="rId361" Type="http://schemas.openxmlformats.org/officeDocument/2006/relationships/hyperlink" Target="https://www.tfrrs.org/teams/xc/IN_college_m_Purdue.html" TargetMode="External"/><Relationship Id="rId482" Type="http://schemas.openxmlformats.org/officeDocument/2006/relationships/hyperlink" Target="https://xc.tfrrs.org/athletes/7480790.html" TargetMode="External"/><Relationship Id="rId360" Type="http://schemas.openxmlformats.org/officeDocument/2006/relationships/hyperlink" Target="https://xc.tfrrs.org/athletes/6896213.html" TargetMode="External"/><Relationship Id="rId481" Type="http://schemas.openxmlformats.org/officeDocument/2006/relationships/hyperlink" Target="https://www.tfrrs.org/teams/xc/NC_college_m_Wake_Forest.html" TargetMode="External"/><Relationship Id="rId125" Type="http://schemas.openxmlformats.org/officeDocument/2006/relationships/hyperlink" Target="https://www.tfrrs.org/teams/xc/SC_college_m_Furman.html" TargetMode="External"/><Relationship Id="rId246" Type="http://schemas.openxmlformats.org/officeDocument/2006/relationships/hyperlink" Target="https://xc.tfrrs.org/athletes/7711751.html" TargetMode="External"/><Relationship Id="rId367" Type="http://schemas.openxmlformats.org/officeDocument/2006/relationships/hyperlink" Target="https://www.tfrrs.org/teams/xc/LA_college_m_SE_Louisiana.html" TargetMode="External"/><Relationship Id="rId488" Type="http://schemas.openxmlformats.org/officeDocument/2006/relationships/hyperlink" Target="https://xc.tfrrs.org/athletes/7737841.html" TargetMode="External"/><Relationship Id="rId124" Type="http://schemas.openxmlformats.org/officeDocument/2006/relationships/hyperlink" Target="https://xc.tfrrs.org/athletes/6419739.html" TargetMode="External"/><Relationship Id="rId245" Type="http://schemas.openxmlformats.org/officeDocument/2006/relationships/hyperlink" Target="https://www.tfrrs.org/teams/xc/NC_college_m_North_Carolina_St.html" TargetMode="External"/><Relationship Id="rId366" Type="http://schemas.openxmlformats.org/officeDocument/2006/relationships/hyperlink" Target="https://xc.tfrrs.org/athletes/7456444.html" TargetMode="External"/><Relationship Id="rId487" Type="http://schemas.openxmlformats.org/officeDocument/2006/relationships/hyperlink" Target="https://www.tfrrs.org/teams/xc/WA_college_m_Washington.html" TargetMode="External"/><Relationship Id="rId123" Type="http://schemas.openxmlformats.org/officeDocument/2006/relationships/hyperlink" Target="https://www.tfrrs.org/teams/xc/FL_college_m_Florida_State.html" TargetMode="External"/><Relationship Id="rId244" Type="http://schemas.openxmlformats.org/officeDocument/2006/relationships/hyperlink" Target="https://xc.tfrrs.org/athletes/6876375.html" TargetMode="External"/><Relationship Id="rId365" Type="http://schemas.openxmlformats.org/officeDocument/2006/relationships/hyperlink" Target="https://www.tfrrs.org/teams/xc/CA_college_m_Santa_Clara.html" TargetMode="External"/><Relationship Id="rId486" Type="http://schemas.openxmlformats.org/officeDocument/2006/relationships/hyperlink" Target="https://xc.tfrrs.org/athletes/7480799.html" TargetMode="External"/><Relationship Id="rId122" Type="http://schemas.openxmlformats.org/officeDocument/2006/relationships/hyperlink" Target="https://xc.tfrrs.org/athletes/7737716.html" TargetMode="External"/><Relationship Id="rId243" Type="http://schemas.openxmlformats.org/officeDocument/2006/relationships/hyperlink" Target="https://www.tfrrs.org/teams/xc/NC_college_m_North_Carolina_St.html" TargetMode="External"/><Relationship Id="rId364" Type="http://schemas.openxmlformats.org/officeDocument/2006/relationships/hyperlink" Target="https://xc.tfrrs.org/athletes/5964719.html" TargetMode="External"/><Relationship Id="rId485" Type="http://schemas.openxmlformats.org/officeDocument/2006/relationships/hyperlink" Target="https://www.tfrrs.org/teams/xc/WA_college_m_Washington.html" TargetMode="External"/><Relationship Id="rId95" Type="http://schemas.openxmlformats.org/officeDocument/2006/relationships/hyperlink" Target="https://www.tfrrs.org/teams/xc/CO_college_m_Colorado.html" TargetMode="External"/><Relationship Id="rId94" Type="http://schemas.openxmlformats.org/officeDocument/2006/relationships/hyperlink" Target="https://xc.tfrrs.org/athletes/5966780.html" TargetMode="External"/><Relationship Id="rId97" Type="http://schemas.openxmlformats.org/officeDocument/2006/relationships/hyperlink" Target="https://www.tfrrs.org/teams/xc/CO_college_m_Colorado.html" TargetMode="External"/><Relationship Id="rId96" Type="http://schemas.openxmlformats.org/officeDocument/2006/relationships/hyperlink" Target="https://xc.tfrrs.org/athletes/7711487.html" TargetMode="External"/><Relationship Id="rId99" Type="http://schemas.openxmlformats.org/officeDocument/2006/relationships/hyperlink" Target="https://www.tfrrs.org/teams/xc/CO_college_m_Colorado.html" TargetMode="External"/><Relationship Id="rId480" Type="http://schemas.openxmlformats.org/officeDocument/2006/relationships/hyperlink" Target="https://xc.tfrrs.org/athletes/6417185.html" TargetMode="External"/><Relationship Id="rId98" Type="http://schemas.openxmlformats.org/officeDocument/2006/relationships/hyperlink" Target="https://xc.tfrrs.org/athletes/7392128.html" TargetMode="External"/><Relationship Id="rId91" Type="http://schemas.openxmlformats.org/officeDocument/2006/relationships/hyperlink" Target="https://www.tfrrs.org/teams/xc/CO_college_m_Colorado.html" TargetMode="External"/><Relationship Id="rId90" Type="http://schemas.openxmlformats.org/officeDocument/2006/relationships/hyperlink" Target="https://xc.tfrrs.org/athletes/7711491.html" TargetMode="External"/><Relationship Id="rId93" Type="http://schemas.openxmlformats.org/officeDocument/2006/relationships/hyperlink" Target="https://www.tfrrs.org/teams/xc/CO_college_m_Colorado.html" TargetMode="External"/><Relationship Id="rId92" Type="http://schemas.openxmlformats.org/officeDocument/2006/relationships/hyperlink" Target="https://xc.tfrrs.org/athletes/5966777.html" TargetMode="External"/><Relationship Id="rId118" Type="http://schemas.openxmlformats.org/officeDocument/2006/relationships/hyperlink" Target="https://xc.tfrrs.org/athletes/6890131.html" TargetMode="External"/><Relationship Id="rId239" Type="http://schemas.openxmlformats.org/officeDocument/2006/relationships/hyperlink" Target="https://www.tfrrs.org/teams/xc/MT_college_m_Montana_State.html" TargetMode="External"/><Relationship Id="rId117" Type="http://schemas.openxmlformats.org/officeDocument/2006/relationships/hyperlink" Target="https://www.tfrrs.org/teams/xc/KY_college_m_Eastern_Kentucky.html" TargetMode="External"/><Relationship Id="rId238" Type="http://schemas.openxmlformats.org/officeDocument/2006/relationships/hyperlink" Target="https://xc.tfrrs.org/athletes/6876443.html" TargetMode="External"/><Relationship Id="rId359" Type="http://schemas.openxmlformats.org/officeDocument/2006/relationships/hyperlink" Target="https://www.tfrrs.org/teams/xc/IN_college_m_Purdue.html" TargetMode="External"/><Relationship Id="rId116" Type="http://schemas.openxmlformats.org/officeDocument/2006/relationships/hyperlink" Target="https://xc.tfrrs.org/athletes/7727420.html" TargetMode="External"/><Relationship Id="rId237" Type="http://schemas.openxmlformats.org/officeDocument/2006/relationships/hyperlink" Target="https://www.tfrrs.org/teams/xc/MO_college_m_Missouri.html" TargetMode="External"/><Relationship Id="rId358" Type="http://schemas.openxmlformats.org/officeDocument/2006/relationships/hyperlink" Target="https://xc.tfrrs.org/athletes/6896214.html" TargetMode="External"/><Relationship Id="rId479" Type="http://schemas.openxmlformats.org/officeDocument/2006/relationships/hyperlink" Target="https://www.tfrrs.org/teams/xc/NC_college_m_Wake_Forest.html" TargetMode="External"/><Relationship Id="rId115" Type="http://schemas.openxmlformats.org/officeDocument/2006/relationships/hyperlink" Target="https://www.tfrrs.org/teams/xc/NC_college_m_Duke.html" TargetMode="External"/><Relationship Id="rId236" Type="http://schemas.openxmlformats.org/officeDocument/2006/relationships/hyperlink" Target="https://xc.tfrrs.org/athletes/6903691.html" TargetMode="External"/><Relationship Id="rId357" Type="http://schemas.openxmlformats.org/officeDocument/2006/relationships/hyperlink" Target="https://www.tfrrs.org/teams/xc/IN_college_m_Purdue.html" TargetMode="External"/><Relationship Id="rId478" Type="http://schemas.openxmlformats.org/officeDocument/2006/relationships/hyperlink" Target="https://xc.tfrrs.org/athletes/6871694.html" TargetMode="External"/><Relationship Id="rId119" Type="http://schemas.openxmlformats.org/officeDocument/2006/relationships/hyperlink" Target="https://www.tfrrs.org/teams/xc/MI_college_m_Eastern_Michigan.html" TargetMode="External"/><Relationship Id="rId110" Type="http://schemas.openxmlformats.org/officeDocument/2006/relationships/hyperlink" Target="https://xc.tfrrs.org/athletes/6451744.html" TargetMode="External"/><Relationship Id="rId231" Type="http://schemas.openxmlformats.org/officeDocument/2006/relationships/hyperlink" Target="https://www.tfrrs.org/teams/xc/MI_college_m_Michigan_State.html" TargetMode="External"/><Relationship Id="rId352" Type="http://schemas.openxmlformats.org/officeDocument/2006/relationships/hyperlink" Target="https://xc.tfrrs.org/athletes/6421529.html" TargetMode="External"/><Relationship Id="rId473" Type="http://schemas.openxmlformats.org/officeDocument/2006/relationships/hyperlink" Target="https://www.tfrrs.org/teams/xc/NC_college_m_Wake_Forest.html" TargetMode="External"/><Relationship Id="rId230" Type="http://schemas.openxmlformats.org/officeDocument/2006/relationships/hyperlink" Target="https://xc.tfrrs.org/athletes/6903831.html" TargetMode="External"/><Relationship Id="rId351" Type="http://schemas.openxmlformats.org/officeDocument/2006/relationships/hyperlink" Target="https://www.tfrrs.org/teams/xc/IN_college_m_Purdue.html" TargetMode="External"/><Relationship Id="rId472" Type="http://schemas.openxmlformats.org/officeDocument/2006/relationships/hyperlink" Target="https://xc.tfrrs.org/athletes/7361866.html" TargetMode="External"/><Relationship Id="rId350" Type="http://schemas.openxmlformats.org/officeDocument/2006/relationships/hyperlink" Target="https://xc.tfrrs.org/athletes/7732275.html" TargetMode="External"/><Relationship Id="rId471" Type="http://schemas.openxmlformats.org/officeDocument/2006/relationships/hyperlink" Target="https://www.tfrrs.org/teams/xc/NC_college_m_Wake_Forest.html" TargetMode="External"/><Relationship Id="rId470" Type="http://schemas.openxmlformats.org/officeDocument/2006/relationships/hyperlink" Target="https://xc.tfrrs.org/athletes/6871693.html" TargetMode="External"/><Relationship Id="rId114" Type="http://schemas.openxmlformats.org/officeDocument/2006/relationships/hyperlink" Target="https://xc.tfrrs.org/athletes/6901440.html" TargetMode="External"/><Relationship Id="rId235" Type="http://schemas.openxmlformats.org/officeDocument/2006/relationships/hyperlink" Target="https://www.tfrrs.org/teams/xc/MI_college_m_Michigan_State.html" TargetMode="External"/><Relationship Id="rId356" Type="http://schemas.openxmlformats.org/officeDocument/2006/relationships/hyperlink" Target="https://xc.tfrrs.org/athletes/7364004.html" TargetMode="External"/><Relationship Id="rId477" Type="http://schemas.openxmlformats.org/officeDocument/2006/relationships/hyperlink" Target="https://www.tfrrs.org/teams/xc/NC_college_m_Wake_Forest.html" TargetMode="External"/><Relationship Id="rId113" Type="http://schemas.openxmlformats.org/officeDocument/2006/relationships/hyperlink" Target="https://www.tfrrs.org/teams/xc/NC_college_m_Duke.html" TargetMode="External"/><Relationship Id="rId234" Type="http://schemas.openxmlformats.org/officeDocument/2006/relationships/hyperlink" Target="https://xc.tfrrs.org/athletes/7046414.html" TargetMode="External"/><Relationship Id="rId355" Type="http://schemas.openxmlformats.org/officeDocument/2006/relationships/hyperlink" Target="https://www.tfrrs.org/teams/xc/IN_college_m_Purdue.html" TargetMode="External"/><Relationship Id="rId476" Type="http://schemas.openxmlformats.org/officeDocument/2006/relationships/hyperlink" Target="https://xc.tfrrs.org/athletes/7686034.html" TargetMode="External"/><Relationship Id="rId112" Type="http://schemas.openxmlformats.org/officeDocument/2006/relationships/hyperlink" Target="https://xc.tfrrs.org/athletes/7704789.html" TargetMode="External"/><Relationship Id="rId233" Type="http://schemas.openxmlformats.org/officeDocument/2006/relationships/hyperlink" Target="https://www.tfrrs.org/teams/xc/MI_college_m_Michigan_State.html" TargetMode="External"/><Relationship Id="rId354" Type="http://schemas.openxmlformats.org/officeDocument/2006/relationships/hyperlink" Target="https://xc.tfrrs.org/athletes/7363999.html" TargetMode="External"/><Relationship Id="rId475" Type="http://schemas.openxmlformats.org/officeDocument/2006/relationships/hyperlink" Target="https://www.tfrrs.org/teams/xc/NC_college_m_Wake_Forest.html" TargetMode="External"/><Relationship Id="rId111" Type="http://schemas.openxmlformats.org/officeDocument/2006/relationships/hyperlink" Target="https://www.tfrrs.org/teams/xc/NC_college_m_Duke.html" TargetMode="External"/><Relationship Id="rId232" Type="http://schemas.openxmlformats.org/officeDocument/2006/relationships/hyperlink" Target="https://xc.tfrrs.org/athletes/6151278.html" TargetMode="External"/><Relationship Id="rId353" Type="http://schemas.openxmlformats.org/officeDocument/2006/relationships/hyperlink" Target="https://www.tfrrs.org/teams/xc/IN_college_m_Purdue.html" TargetMode="External"/><Relationship Id="rId474" Type="http://schemas.openxmlformats.org/officeDocument/2006/relationships/hyperlink" Target="https://xc.tfrrs.org/athletes/6871691.html" TargetMode="External"/><Relationship Id="rId305" Type="http://schemas.openxmlformats.org/officeDocument/2006/relationships/hyperlink" Target="https://xc.tfrrs.org/athletes/7389301.html" TargetMode="External"/><Relationship Id="rId426" Type="http://schemas.openxmlformats.org/officeDocument/2006/relationships/hyperlink" Target="https://xc.tfrrs.org/athletes/5958093.html" TargetMode="External"/><Relationship Id="rId304" Type="http://schemas.openxmlformats.org/officeDocument/2006/relationships/hyperlink" Target="https://www.tfrrs.org/teams/xc/OK_college_m_Oklahoma_State.html" TargetMode="External"/><Relationship Id="rId425" Type="http://schemas.openxmlformats.org/officeDocument/2006/relationships/hyperlink" Target="https://www.tfrrs.org/teams/xc/OK_college_m_Tulsa.html" TargetMode="External"/><Relationship Id="rId303" Type="http://schemas.openxmlformats.org/officeDocument/2006/relationships/hyperlink" Target="https://xc.tfrrs.org/athletes/6516194.html" TargetMode="External"/><Relationship Id="rId424" Type="http://schemas.openxmlformats.org/officeDocument/2006/relationships/hyperlink" Target="https://xc.tfrrs.org/athletes/7396817.html" TargetMode="External"/><Relationship Id="rId302" Type="http://schemas.openxmlformats.org/officeDocument/2006/relationships/hyperlink" Target="https://www.tfrrs.org/teams/xc/OH_college_m_Ohio_U.html" TargetMode="External"/><Relationship Id="rId423" Type="http://schemas.openxmlformats.org/officeDocument/2006/relationships/hyperlink" Target="https://www.tfrrs.org/teams/xc/OK_college_m_Tulsa.html" TargetMode="External"/><Relationship Id="rId309" Type="http://schemas.openxmlformats.org/officeDocument/2006/relationships/hyperlink" Target="https://xc.tfrrs.org/athletes/6990067.html" TargetMode="External"/><Relationship Id="rId308" Type="http://schemas.openxmlformats.org/officeDocument/2006/relationships/hyperlink" Target="https://www.tfrrs.org/teams/xc/OK_college_m_Oklahoma_State.html" TargetMode="External"/><Relationship Id="rId429" Type="http://schemas.openxmlformats.org/officeDocument/2006/relationships/hyperlink" Target="https://www.tfrrs.org/teams/xc/MA_college_m_UMass_Lowell.html" TargetMode="External"/><Relationship Id="rId307" Type="http://schemas.openxmlformats.org/officeDocument/2006/relationships/hyperlink" Target="https://xc.tfrrs.org/athletes/5977704.html" TargetMode="External"/><Relationship Id="rId428" Type="http://schemas.openxmlformats.org/officeDocument/2006/relationships/hyperlink" Target="https://xc.tfrrs.org/athletes/6423631.html" TargetMode="External"/><Relationship Id="rId306" Type="http://schemas.openxmlformats.org/officeDocument/2006/relationships/hyperlink" Target="https://www.tfrrs.org/teams/xc/OK_college_m_Oklahoma_State.html" TargetMode="External"/><Relationship Id="rId427" Type="http://schemas.openxmlformats.org/officeDocument/2006/relationships/hyperlink" Target="https://www.tfrrs.org/teams/xc/MA_college_m_UMass_Lowell.html" TargetMode="External"/><Relationship Id="rId301" Type="http://schemas.openxmlformats.org/officeDocument/2006/relationships/hyperlink" Target="https://xc.tfrrs.org/athletes/6470732.html" TargetMode="External"/><Relationship Id="rId422" Type="http://schemas.openxmlformats.org/officeDocument/2006/relationships/hyperlink" Target="https://xc.tfrrs.org/athletes/7717440.html" TargetMode="External"/><Relationship Id="rId300" Type="http://schemas.openxmlformats.org/officeDocument/2006/relationships/hyperlink" Target="https://www.tfrrs.org/teams/xc/IN_college_m_Notre_Dame_IN.html" TargetMode="External"/><Relationship Id="rId421" Type="http://schemas.openxmlformats.org/officeDocument/2006/relationships/hyperlink" Target="https://www.tfrrs.org/teams/xc/OK_college_m_Tulsa.html" TargetMode="External"/><Relationship Id="rId420" Type="http://schemas.openxmlformats.org/officeDocument/2006/relationships/hyperlink" Target="https://xc.tfrrs.org/athletes/7000200.html" TargetMode="External"/><Relationship Id="rId415" Type="http://schemas.openxmlformats.org/officeDocument/2006/relationships/hyperlink" Target="https://www.tfrrs.org/teams/xc/OK_college_m_Tulsa.html" TargetMode="External"/><Relationship Id="rId414" Type="http://schemas.openxmlformats.org/officeDocument/2006/relationships/hyperlink" Target="https://xc.tfrrs.org/athletes/6590744.html" TargetMode="External"/><Relationship Id="rId413" Type="http://schemas.openxmlformats.org/officeDocument/2006/relationships/hyperlink" Target="https://www.tfrrs.org/teams/xc/OK_college_m_Tulsa.html" TargetMode="External"/><Relationship Id="rId412" Type="http://schemas.openxmlformats.org/officeDocument/2006/relationships/hyperlink" Target="https://xc.tfrrs.org/athletes/7396811.html" TargetMode="External"/><Relationship Id="rId419" Type="http://schemas.openxmlformats.org/officeDocument/2006/relationships/hyperlink" Target="https://www.tfrrs.org/teams/xc/OK_college_m_Tulsa.html" TargetMode="External"/><Relationship Id="rId418" Type="http://schemas.openxmlformats.org/officeDocument/2006/relationships/hyperlink" Target="https://xc.tfrrs.org/athletes/7000197.html" TargetMode="External"/><Relationship Id="rId417" Type="http://schemas.openxmlformats.org/officeDocument/2006/relationships/hyperlink" Target="https://www.tfrrs.org/teams/xc/OK_college_m_Tulsa.html" TargetMode="External"/><Relationship Id="rId416" Type="http://schemas.openxmlformats.org/officeDocument/2006/relationships/hyperlink" Target="https://xc.tfrrs.org/athletes/7000196.html" TargetMode="External"/><Relationship Id="rId411" Type="http://schemas.openxmlformats.org/officeDocument/2006/relationships/hyperlink" Target="https://www.tfrrs.org/teams/xc/NY_college_m_Syracuse.html" TargetMode="External"/><Relationship Id="rId410" Type="http://schemas.openxmlformats.org/officeDocument/2006/relationships/hyperlink" Target="https://xc.tfrrs.org/athletes/7698073.html" TargetMode="External"/><Relationship Id="rId206" Type="http://schemas.openxmlformats.org/officeDocument/2006/relationships/hyperlink" Target="https://xc.tfrrs.org/athletes/6445416.html" TargetMode="External"/><Relationship Id="rId327" Type="http://schemas.openxmlformats.org/officeDocument/2006/relationships/hyperlink" Target="https://xc.tfrrs.org/athletes/6443369.html" TargetMode="External"/><Relationship Id="rId448" Type="http://schemas.openxmlformats.org/officeDocument/2006/relationships/hyperlink" Target="https://xc.tfrrs.org/athletes/6874242.html" TargetMode="External"/><Relationship Id="rId205" Type="http://schemas.openxmlformats.org/officeDocument/2006/relationships/hyperlink" Target="https://www.tfrrs.org/teams/xc/IA_college_m_Iowa_State.html" TargetMode="External"/><Relationship Id="rId326" Type="http://schemas.openxmlformats.org/officeDocument/2006/relationships/hyperlink" Target="https://www.tfrrs.org/teams/xc/MS_college_m_Mississippi.html" TargetMode="External"/><Relationship Id="rId447" Type="http://schemas.openxmlformats.org/officeDocument/2006/relationships/hyperlink" Target="https://www.tfrrs.org/teams/xc/PA_college_m_Villanova.html" TargetMode="External"/><Relationship Id="rId204" Type="http://schemas.openxmlformats.org/officeDocument/2006/relationships/hyperlink" Target="https://xc.tfrrs.org/athletes/7049695.html" TargetMode="External"/><Relationship Id="rId325" Type="http://schemas.openxmlformats.org/officeDocument/2006/relationships/hyperlink" Target="https://xc.tfrrs.org/athletes/6130040.html" TargetMode="External"/><Relationship Id="rId446" Type="http://schemas.openxmlformats.org/officeDocument/2006/relationships/hyperlink" Target="https://xc.tfrrs.org/athletes/7383907.html" TargetMode="External"/><Relationship Id="rId203" Type="http://schemas.openxmlformats.org/officeDocument/2006/relationships/hyperlink" Target="https://www.tfrrs.org/teams/xc/IA_college_m_Iowa_State.html" TargetMode="External"/><Relationship Id="rId324" Type="http://schemas.openxmlformats.org/officeDocument/2006/relationships/hyperlink" Target="https://www.tfrrs.org/teams/xc/MS_college_m_Mississippi.html" TargetMode="External"/><Relationship Id="rId445" Type="http://schemas.openxmlformats.org/officeDocument/2006/relationships/hyperlink" Target="https://www.tfrrs.org/teams/xc/UT_college_m_Utah_Valley.html" TargetMode="External"/><Relationship Id="rId209" Type="http://schemas.openxmlformats.org/officeDocument/2006/relationships/hyperlink" Target="https://www.tfrrs.org/teams/xc/IA_college_m_Iowa_State.html" TargetMode="External"/><Relationship Id="rId208" Type="http://schemas.openxmlformats.org/officeDocument/2006/relationships/hyperlink" Target="https://xc.tfrrs.org/athletes/5464857.html" TargetMode="External"/><Relationship Id="rId329" Type="http://schemas.openxmlformats.org/officeDocument/2006/relationships/hyperlink" Target="https://xc.tfrrs.org/athletes/6443367.html" TargetMode="External"/><Relationship Id="rId207" Type="http://schemas.openxmlformats.org/officeDocument/2006/relationships/hyperlink" Target="https://www.tfrrs.org/teams/xc/IA_college_m_Iowa_State.html" TargetMode="External"/><Relationship Id="rId328" Type="http://schemas.openxmlformats.org/officeDocument/2006/relationships/hyperlink" Target="https://www.tfrrs.org/teams/xc/MS_college_m_Mississippi.html" TargetMode="External"/><Relationship Id="rId449" Type="http://schemas.openxmlformats.org/officeDocument/2006/relationships/hyperlink" Target="https://www.tfrrs.org/teams/xc/PA_college_m_Villanova.html" TargetMode="External"/><Relationship Id="rId440" Type="http://schemas.openxmlformats.org/officeDocument/2006/relationships/hyperlink" Target="https://xc.tfrrs.org/athletes/6000405.html" TargetMode="External"/><Relationship Id="rId202" Type="http://schemas.openxmlformats.org/officeDocument/2006/relationships/hyperlink" Target="https://xc.tfrrs.org/athletes/6921516.html" TargetMode="External"/><Relationship Id="rId323" Type="http://schemas.openxmlformats.org/officeDocument/2006/relationships/hyperlink" Target="https://xc.tfrrs.org/athletes/6901782.html" TargetMode="External"/><Relationship Id="rId444" Type="http://schemas.openxmlformats.org/officeDocument/2006/relationships/hyperlink" Target="https://xc.tfrrs.org/athletes/7759738.html" TargetMode="External"/><Relationship Id="rId201" Type="http://schemas.openxmlformats.org/officeDocument/2006/relationships/hyperlink" Target="https://www.tfrrs.org/teams/xc/NY_college_m_Iona.html" TargetMode="External"/><Relationship Id="rId322" Type="http://schemas.openxmlformats.org/officeDocument/2006/relationships/hyperlink" Target="https://www.tfrrs.org/teams/xc/MS_college_m_Mississippi.html" TargetMode="External"/><Relationship Id="rId443" Type="http://schemas.openxmlformats.org/officeDocument/2006/relationships/hyperlink" Target="https://www.tfrrs.org/teams/xc/UT_college_m_Utah_State.html" TargetMode="External"/><Relationship Id="rId200" Type="http://schemas.openxmlformats.org/officeDocument/2006/relationships/hyperlink" Target="https://xc.tfrrs.org/athletes/6900647.html" TargetMode="External"/><Relationship Id="rId321" Type="http://schemas.openxmlformats.org/officeDocument/2006/relationships/hyperlink" Target="https://xc.tfrrs.org/athletes/6443366.html" TargetMode="External"/><Relationship Id="rId442" Type="http://schemas.openxmlformats.org/officeDocument/2006/relationships/hyperlink" Target="https://xc.tfrrs.org/athletes/6000414.html" TargetMode="External"/><Relationship Id="rId320" Type="http://schemas.openxmlformats.org/officeDocument/2006/relationships/hyperlink" Target="https://www.tfrrs.org/teams/xc/MS_college_m_Mississippi.html" TargetMode="External"/><Relationship Id="rId441" Type="http://schemas.openxmlformats.org/officeDocument/2006/relationships/hyperlink" Target="https://www.tfrrs.org/teams/xc/UT_college_m_Utah_State.html" TargetMode="External"/><Relationship Id="rId316" Type="http://schemas.openxmlformats.org/officeDocument/2006/relationships/hyperlink" Target="https://www.tfrrs.org/teams/xc/OK_college_m_Oklahoma_State.html" TargetMode="External"/><Relationship Id="rId437" Type="http://schemas.openxmlformats.org/officeDocument/2006/relationships/hyperlink" Target="https://www.tfrrs.org/teams/xc/UT_college_m_Utah_State.html" TargetMode="External"/><Relationship Id="rId315" Type="http://schemas.openxmlformats.org/officeDocument/2006/relationships/hyperlink" Target="https://xc.tfrrs.org/athletes/7692587.html" TargetMode="External"/><Relationship Id="rId436" Type="http://schemas.openxmlformats.org/officeDocument/2006/relationships/hyperlink" Target="https://xc.tfrrs.org/athletes/7373158.html" TargetMode="External"/><Relationship Id="rId314" Type="http://schemas.openxmlformats.org/officeDocument/2006/relationships/hyperlink" Target="https://www.tfrrs.org/teams/xc/OK_college_m_Oklahoma_State.html" TargetMode="External"/><Relationship Id="rId435" Type="http://schemas.openxmlformats.org/officeDocument/2006/relationships/hyperlink" Target="https://www.tfrrs.org/teams/xc/UT_college_m_Utah_State.html" TargetMode="External"/><Relationship Id="rId313" Type="http://schemas.openxmlformats.org/officeDocument/2006/relationships/hyperlink" Target="https://xc.tfrrs.org/athletes/7692586.html" TargetMode="External"/><Relationship Id="rId434" Type="http://schemas.openxmlformats.org/officeDocument/2006/relationships/hyperlink" Target="https://xc.tfrrs.org/athletes/6426466.html" TargetMode="External"/><Relationship Id="rId319" Type="http://schemas.openxmlformats.org/officeDocument/2006/relationships/hyperlink" Target="https://xc.tfrrs.org/athletes/6901779.html" TargetMode="External"/><Relationship Id="rId318" Type="http://schemas.openxmlformats.org/officeDocument/2006/relationships/hyperlink" Target="https://www.tfrrs.org/teams/xc/MS_college_m_Mississippi.html" TargetMode="External"/><Relationship Id="rId439" Type="http://schemas.openxmlformats.org/officeDocument/2006/relationships/hyperlink" Target="https://www.tfrrs.org/teams/xc/UT_college_m_Utah_State.html" TargetMode="External"/><Relationship Id="rId317" Type="http://schemas.openxmlformats.org/officeDocument/2006/relationships/hyperlink" Target="https://xc.tfrrs.org/athletes/7387416.html" TargetMode="External"/><Relationship Id="rId438" Type="http://schemas.openxmlformats.org/officeDocument/2006/relationships/hyperlink" Target="https://xc.tfrrs.org/athletes/7720128.html" TargetMode="External"/><Relationship Id="rId312" Type="http://schemas.openxmlformats.org/officeDocument/2006/relationships/hyperlink" Target="https://www.tfrrs.org/teams/xc/OK_college_m_Oklahoma_State.html" TargetMode="External"/><Relationship Id="rId433" Type="http://schemas.openxmlformats.org/officeDocument/2006/relationships/hyperlink" Target="https://www.tfrrs.org/teams/xc/UT_college_m_Utah_State.html" TargetMode="External"/><Relationship Id="rId311" Type="http://schemas.openxmlformats.org/officeDocument/2006/relationships/hyperlink" Target="https://xc.tfrrs.org/athletes/6503606.html" TargetMode="External"/><Relationship Id="rId432" Type="http://schemas.openxmlformats.org/officeDocument/2006/relationships/hyperlink" Target="https://xc.tfrrs.org/athletes/7720125.html" TargetMode="External"/><Relationship Id="rId310" Type="http://schemas.openxmlformats.org/officeDocument/2006/relationships/hyperlink" Target="https://www.tfrrs.org/teams/xc/OK_college_m_Oklahoma_State.html" TargetMode="External"/><Relationship Id="rId431" Type="http://schemas.openxmlformats.org/officeDocument/2006/relationships/hyperlink" Target="https://www.tfrrs.org/teams/xc/UT_college_m_Utah_State.html" TargetMode="External"/><Relationship Id="rId430" Type="http://schemas.openxmlformats.org/officeDocument/2006/relationships/hyperlink" Target="https://xc.tfrrs.org/athletes/6880550.html" TargetMode="Externa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xc.tfrrs.org/athletes/6422181.html" TargetMode="External"/><Relationship Id="rId2" Type="http://schemas.openxmlformats.org/officeDocument/2006/relationships/hyperlink" Target="https://www.tfrrs.org/teams/xc/IN_college_m_Notre_Dame_IN.html" TargetMode="External"/><Relationship Id="rId3" Type="http://schemas.openxmlformats.org/officeDocument/2006/relationships/hyperlink" Target="https://xc.tfrrs.org/athletes/6422180.html" TargetMode="External"/><Relationship Id="rId4" Type="http://schemas.openxmlformats.org/officeDocument/2006/relationships/hyperlink" Target="https://www.tfrrs.org/teams/xc/IN_college_m_Notre_Dame_IN.html" TargetMode="External"/><Relationship Id="rId9" Type="http://schemas.openxmlformats.org/officeDocument/2006/relationships/hyperlink" Target="https://xc.tfrrs.org/athletes/7387416.html" TargetMode="External"/><Relationship Id="rId5" Type="http://schemas.openxmlformats.org/officeDocument/2006/relationships/hyperlink" Target="https://xc.tfrrs.org/athletes/6905268.html" TargetMode="External"/><Relationship Id="rId6" Type="http://schemas.openxmlformats.org/officeDocument/2006/relationships/hyperlink" Target="https://www.tfrrs.org/teams/xc/MI_college_m_Michigan.html" TargetMode="External"/><Relationship Id="rId7" Type="http://schemas.openxmlformats.org/officeDocument/2006/relationships/hyperlink" Target="https://xc.tfrrs.org/athletes/7389301.html" TargetMode="External"/><Relationship Id="rId8" Type="http://schemas.openxmlformats.org/officeDocument/2006/relationships/hyperlink" Target="https://www.tfrrs.org/teams/xc/OK_college_m_Oklahoma_State.html" TargetMode="External"/><Relationship Id="rId40" Type="http://schemas.openxmlformats.org/officeDocument/2006/relationships/hyperlink" Target="https://www.tfrrs.org/teams/xc/AZ_college_m_Northern_Arizona.html" TargetMode="External"/><Relationship Id="rId42" Type="http://schemas.openxmlformats.org/officeDocument/2006/relationships/hyperlink" Target="https://www.tfrrs.org/teams/xc/IA_college_m_Iowa_State.html" TargetMode="External"/><Relationship Id="rId41" Type="http://schemas.openxmlformats.org/officeDocument/2006/relationships/hyperlink" Target="https://xc.tfrrs.org/athletes/6921516.html" TargetMode="External"/><Relationship Id="rId44" Type="http://schemas.openxmlformats.org/officeDocument/2006/relationships/hyperlink" Target="https://www.tfrrs.org/teams/xc/NM_college_m_New_Mexico.html" TargetMode="External"/><Relationship Id="rId43" Type="http://schemas.openxmlformats.org/officeDocument/2006/relationships/hyperlink" Target="https://xc.tfrrs.org/athletes/7431697.html" TargetMode="External"/><Relationship Id="rId46" Type="http://schemas.openxmlformats.org/officeDocument/2006/relationships/hyperlink" Target="https://www.tfrrs.org/teams/xc/NY_college_m_Iona.html" TargetMode="External"/><Relationship Id="rId45" Type="http://schemas.openxmlformats.org/officeDocument/2006/relationships/hyperlink" Target="https://xc.tfrrs.org/athletes/5964427.html" TargetMode="External"/><Relationship Id="rId48" Type="http://schemas.openxmlformats.org/officeDocument/2006/relationships/hyperlink" Target="https://www.tfrrs.org/teams/xc/UT_college_m_BYU.html" TargetMode="External"/><Relationship Id="rId47" Type="http://schemas.openxmlformats.org/officeDocument/2006/relationships/hyperlink" Target="https://xc.tfrrs.org/athletes/6476140.html" TargetMode="External"/><Relationship Id="rId49" Type="http://schemas.openxmlformats.org/officeDocument/2006/relationships/hyperlink" Target="https://xc.tfrrs.org/athletes/6990067.html" TargetMode="External"/><Relationship Id="rId31" Type="http://schemas.openxmlformats.org/officeDocument/2006/relationships/hyperlink" Target="https://xc.tfrrs.org/athletes/7711751.html" TargetMode="External"/><Relationship Id="rId30" Type="http://schemas.openxmlformats.org/officeDocument/2006/relationships/hyperlink" Target="https://www.tfrrs.org/teams/xc/OK_college_m_Oklahoma_State.html" TargetMode="External"/><Relationship Id="rId33" Type="http://schemas.openxmlformats.org/officeDocument/2006/relationships/hyperlink" Target="https://xc.tfrrs.org/athletes/7730602.html" TargetMode="External"/><Relationship Id="rId32" Type="http://schemas.openxmlformats.org/officeDocument/2006/relationships/hyperlink" Target="https://www.tfrrs.org/teams/xc/AZ_college_m_Northern_Arizona.html" TargetMode="External"/><Relationship Id="rId35" Type="http://schemas.openxmlformats.org/officeDocument/2006/relationships/hyperlink" Target="https://xc.tfrrs.org/athletes/6090885.html" TargetMode="External"/><Relationship Id="rId34" Type="http://schemas.openxmlformats.org/officeDocument/2006/relationships/hyperlink" Target="https://www.tfrrs.org/teams/xc/FL_college_m_Florida_State.html" TargetMode="External"/><Relationship Id="rId37" Type="http://schemas.openxmlformats.org/officeDocument/2006/relationships/hyperlink" Target="https://xc.tfrrs.org/athletes/6547912.html" TargetMode="External"/><Relationship Id="rId36" Type="http://schemas.openxmlformats.org/officeDocument/2006/relationships/hyperlink" Target="https://www.tfrrs.org/teams/xc/AR_college_m_Arkansas.html" TargetMode="External"/><Relationship Id="rId39" Type="http://schemas.openxmlformats.org/officeDocument/2006/relationships/hyperlink" Target="https://xc.tfrrs.org/athletes/7409415.html" TargetMode="External"/><Relationship Id="rId38" Type="http://schemas.openxmlformats.org/officeDocument/2006/relationships/hyperlink" Target="https://www.tfrrs.org/teams/xc/UT_college_m_BYU.html" TargetMode="External"/><Relationship Id="rId20" Type="http://schemas.openxmlformats.org/officeDocument/2006/relationships/hyperlink" Target="https://www.tfrrs.org/teams/xc/OK_college_m_Oklahoma_State.html" TargetMode="External"/><Relationship Id="rId22" Type="http://schemas.openxmlformats.org/officeDocument/2006/relationships/hyperlink" Target="https://www.tfrrs.org/teams/xc/OK_college_m_Tulsa.html" TargetMode="External"/><Relationship Id="rId21" Type="http://schemas.openxmlformats.org/officeDocument/2006/relationships/hyperlink" Target="https://xc.tfrrs.org/athletes/6590744.html" TargetMode="External"/><Relationship Id="rId24" Type="http://schemas.openxmlformats.org/officeDocument/2006/relationships/hyperlink" Target="https://www.tfrrs.org/teams/xc/IN_college_m_Butler.html" TargetMode="External"/><Relationship Id="rId23" Type="http://schemas.openxmlformats.org/officeDocument/2006/relationships/hyperlink" Target="https://xc.tfrrs.org/athletes/7388580.html" TargetMode="External"/><Relationship Id="rId26" Type="http://schemas.openxmlformats.org/officeDocument/2006/relationships/hyperlink" Target="https://www.tfrrs.org/teams/xc/IN_college_m_Notre_Dame_IN.html" TargetMode="External"/><Relationship Id="rId25" Type="http://schemas.openxmlformats.org/officeDocument/2006/relationships/hyperlink" Target="https://xc.tfrrs.org/athletes/6891928.html" TargetMode="External"/><Relationship Id="rId28" Type="http://schemas.openxmlformats.org/officeDocument/2006/relationships/hyperlink" Target="https://www.tfrrs.org/teams/xc/MS_college_m_Mississippi.html" TargetMode="External"/><Relationship Id="rId27" Type="http://schemas.openxmlformats.org/officeDocument/2006/relationships/hyperlink" Target="https://xc.tfrrs.org/athletes/6901779.html" TargetMode="External"/><Relationship Id="rId29" Type="http://schemas.openxmlformats.org/officeDocument/2006/relationships/hyperlink" Target="https://xc.tfrrs.org/athletes/6516194.html" TargetMode="External"/><Relationship Id="rId11" Type="http://schemas.openxmlformats.org/officeDocument/2006/relationships/hyperlink" Target="https://xc.tfrrs.org/athletes/7688020.html" TargetMode="External"/><Relationship Id="rId10" Type="http://schemas.openxmlformats.org/officeDocument/2006/relationships/hyperlink" Target="https://www.tfrrs.org/teams/xc/MS_college_m_Mississippi.html" TargetMode="External"/><Relationship Id="rId13" Type="http://schemas.openxmlformats.org/officeDocument/2006/relationships/hyperlink" Target="https://xc.tfrrs.org/athletes/7000196.html" TargetMode="External"/><Relationship Id="rId12" Type="http://schemas.openxmlformats.org/officeDocument/2006/relationships/hyperlink" Target="https://www.tfrrs.org/teams/xc/IN_college_m_Notre_Dame_IN.html" TargetMode="External"/><Relationship Id="rId15" Type="http://schemas.openxmlformats.org/officeDocument/2006/relationships/hyperlink" Target="https://xc.tfrrs.org/athletes/7697360.html" TargetMode="External"/><Relationship Id="rId14" Type="http://schemas.openxmlformats.org/officeDocument/2006/relationships/hyperlink" Target="https://www.tfrrs.org/teams/xc/OK_college_m_Tulsa.html" TargetMode="External"/><Relationship Id="rId17" Type="http://schemas.openxmlformats.org/officeDocument/2006/relationships/hyperlink" Target="https://xc.tfrrs.org/athletes/6437450.html" TargetMode="External"/><Relationship Id="rId16" Type="http://schemas.openxmlformats.org/officeDocument/2006/relationships/hyperlink" Target="https://www.tfrrs.org/teams/xc/CA_college_m_Stanford.html" TargetMode="External"/><Relationship Id="rId19" Type="http://schemas.openxmlformats.org/officeDocument/2006/relationships/hyperlink" Target="https://xc.tfrrs.org/athletes/5977704.html" TargetMode="External"/><Relationship Id="rId18" Type="http://schemas.openxmlformats.org/officeDocument/2006/relationships/hyperlink" Target="https://www.tfrrs.org/teams/xc/UT_college_m_Southern_Utah.html" TargetMode="External"/><Relationship Id="rId80" Type="http://schemas.openxmlformats.org/officeDocument/2006/relationships/hyperlink" Target="https://www.tfrrs.org/teams/xc/IL_college_m_Illinois.html" TargetMode="External"/><Relationship Id="rId81" Type="http://schemas.openxmlformats.org/officeDocument/2006/relationships/drawing" Target="../drawings/drawing9.xml"/><Relationship Id="rId73" Type="http://schemas.openxmlformats.org/officeDocument/2006/relationships/hyperlink" Target="https://xc.tfrrs.org/athletes/6880550.html" TargetMode="External"/><Relationship Id="rId72" Type="http://schemas.openxmlformats.org/officeDocument/2006/relationships/hyperlink" Target="https://www.tfrrs.org/teams/xc/NY_college_m_Iona.html" TargetMode="External"/><Relationship Id="rId75" Type="http://schemas.openxmlformats.org/officeDocument/2006/relationships/hyperlink" Target="https://xc.tfrrs.org/athletes/6880452.html" TargetMode="External"/><Relationship Id="rId74" Type="http://schemas.openxmlformats.org/officeDocument/2006/relationships/hyperlink" Target="https://www.tfrrs.org/teams/xc/UT_college_m_Utah_State.html" TargetMode="External"/><Relationship Id="rId77" Type="http://schemas.openxmlformats.org/officeDocument/2006/relationships/hyperlink" Target="https://xc.tfrrs.org/athletes/5974572.html" TargetMode="External"/><Relationship Id="rId76" Type="http://schemas.openxmlformats.org/officeDocument/2006/relationships/hyperlink" Target="https://www.tfrrs.org/teams/xc/NY_college_m_Hofstra.html" TargetMode="External"/><Relationship Id="rId79" Type="http://schemas.openxmlformats.org/officeDocument/2006/relationships/hyperlink" Target="https://xc.tfrrs.org/athletes/5971060.html" TargetMode="External"/><Relationship Id="rId78" Type="http://schemas.openxmlformats.org/officeDocument/2006/relationships/hyperlink" Target="https://www.tfrrs.org/teams/xc/AR_college_m_Arkansas.html" TargetMode="External"/><Relationship Id="rId71" Type="http://schemas.openxmlformats.org/officeDocument/2006/relationships/hyperlink" Target="https://xc.tfrrs.org/athletes/5964430.html" TargetMode="External"/><Relationship Id="rId70" Type="http://schemas.openxmlformats.org/officeDocument/2006/relationships/hyperlink" Target="https://www.tfrrs.org/teams/xc/IN_college_m_Notre_Dame_IN.html" TargetMode="External"/><Relationship Id="rId62" Type="http://schemas.openxmlformats.org/officeDocument/2006/relationships/hyperlink" Target="https://www.tfrrs.org/teams/xc/OK_college_m_Tulsa.html" TargetMode="External"/><Relationship Id="rId61" Type="http://schemas.openxmlformats.org/officeDocument/2006/relationships/hyperlink" Target="https://xc.tfrrs.org/athletes/7396811.html" TargetMode="External"/><Relationship Id="rId64" Type="http://schemas.openxmlformats.org/officeDocument/2006/relationships/hyperlink" Target="https://www.tfrrs.org/teams/xc/AZ_college_m_Northern_Arizona.html" TargetMode="External"/><Relationship Id="rId63" Type="http://schemas.openxmlformats.org/officeDocument/2006/relationships/hyperlink" Target="https://xc.tfrrs.org/athletes/5968941.html" TargetMode="External"/><Relationship Id="rId66" Type="http://schemas.openxmlformats.org/officeDocument/2006/relationships/hyperlink" Target="https://www.tfrrs.org/teams/xc/AZ_college_m_Northern_Arizona.html" TargetMode="External"/><Relationship Id="rId65" Type="http://schemas.openxmlformats.org/officeDocument/2006/relationships/hyperlink" Target="https://xc.tfrrs.org/athletes/6587949.html" TargetMode="External"/><Relationship Id="rId68" Type="http://schemas.openxmlformats.org/officeDocument/2006/relationships/hyperlink" Target="https://www.tfrrs.org/teams/xc/OH_college_m_Cincinnati.html" TargetMode="External"/><Relationship Id="rId67" Type="http://schemas.openxmlformats.org/officeDocument/2006/relationships/hyperlink" Target="https://xc.tfrrs.org/athletes/6862973.html" TargetMode="External"/><Relationship Id="rId60" Type="http://schemas.openxmlformats.org/officeDocument/2006/relationships/hyperlink" Target="https://www.tfrrs.org/teams/xc/MI_college_m_Michigan_State.html" TargetMode="External"/><Relationship Id="rId69" Type="http://schemas.openxmlformats.org/officeDocument/2006/relationships/hyperlink" Target="https://xc.tfrrs.org/athletes/7402048.html" TargetMode="External"/><Relationship Id="rId51" Type="http://schemas.openxmlformats.org/officeDocument/2006/relationships/hyperlink" Target="https://xc.tfrrs.org/athletes/6871692.html" TargetMode="External"/><Relationship Id="rId50" Type="http://schemas.openxmlformats.org/officeDocument/2006/relationships/hyperlink" Target="https://www.tfrrs.org/teams/xc/OK_college_m_Oklahoma_State.html" TargetMode="External"/><Relationship Id="rId53" Type="http://schemas.openxmlformats.org/officeDocument/2006/relationships/hyperlink" Target="https://xc.tfrrs.org/athletes/7416005.html" TargetMode="External"/><Relationship Id="rId52" Type="http://schemas.openxmlformats.org/officeDocument/2006/relationships/hyperlink" Target="https://www.tfrrs.org/teams/xc/NC_college_m_Wake_Forest.html" TargetMode="External"/><Relationship Id="rId55" Type="http://schemas.openxmlformats.org/officeDocument/2006/relationships/hyperlink" Target="https://xc.tfrrs.org/athletes/6891927.html" TargetMode="External"/><Relationship Id="rId54" Type="http://schemas.openxmlformats.org/officeDocument/2006/relationships/hyperlink" Target="https://www.tfrrs.org/teams/xc/CA_college_m_Stanford.html" TargetMode="External"/><Relationship Id="rId57" Type="http://schemas.openxmlformats.org/officeDocument/2006/relationships/hyperlink" Target="https://xc.tfrrs.org/athletes/6881477.html" TargetMode="External"/><Relationship Id="rId56" Type="http://schemas.openxmlformats.org/officeDocument/2006/relationships/hyperlink" Target="https://www.tfrrs.org/teams/xc/IN_college_m_Notre_Dame_IN.html" TargetMode="External"/><Relationship Id="rId59" Type="http://schemas.openxmlformats.org/officeDocument/2006/relationships/hyperlink" Target="https://xc.tfrrs.org/athletes/6025566.html" TargetMode="External"/><Relationship Id="rId58" Type="http://schemas.openxmlformats.org/officeDocument/2006/relationships/hyperlink" Target="https://www.tfrrs.org/teams/xc/AR_college_m_Arkans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>
      <c r="A3" s="4">
        <v>1.0</v>
      </c>
      <c r="B3" s="5" t="s">
        <v>9</v>
      </c>
      <c r="C3" s="4" t="s">
        <v>10</v>
      </c>
      <c r="D3" s="5" t="s">
        <v>11</v>
      </c>
      <c r="E3" s="4" t="s">
        <v>12</v>
      </c>
      <c r="F3" s="4">
        <v>1.0</v>
      </c>
      <c r="G3" s="3">
        <v>2.0</v>
      </c>
      <c r="H3" s="6">
        <f t="shared" ref="H3:H258" si="1">A3-G3</f>
        <v>-1</v>
      </c>
    </row>
    <row r="4">
      <c r="A4" s="7">
        <v>2.0</v>
      </c>
      <c r="B4" s="5" t="s">
        <v>13</v>
      </c>
      <c r="C4" s="7" t="s">
        <v>14</v>
      </c>
      <c r="D4" s="5" t="s">
        <v>15</v>
      </c>
      <c r="E4" s="7" t="s">
        <v>16</v>
      </c>
      <c r="F4" s="7">
        <v>2.0</v>
      </c>
      <c r="G4" s="3">
        <v>5.0</v>
      </c>
      <c r="H4" s="6">
        <f t="shared" si="1"/>
        <v>-3</v>
      </c>
    </row>
    <row r="5">
      <c r="A5" s="4">
        <v>3.0</v>
      </c>
      <c r="B5" s="5" t="s">
        <v>17</v>
      </c>
      <c r="C5" s="4" t="s">
        <v>14</v>
      </c>
      <c r="D5" s="5" t="s">
        <v>11</v>
      </c>
      <c r="E5" s="4" t="s">
        <v>18</v>
      </c>
      <c r="F5" s="4">
        <v>3.0</v>
      </c>
      <c r="G5" s="3" t="s">
        <v>19</v>
      </c>
      <c r="H5" s="6" t="str">
        <f t="shared" si="1"/>
        <v>#VALUE!</v>
      </c>
    </row>
    <row r="6">
      <c r="A6" s="7">
        <v>4.0</v>
      </c>
      <c r="B6" s="5" t="s">
        <v>20</v>
      </c>
      <c r="C6" s="7" t="s">
        <v>21</v>
      </c>
      <c r="D6" s="5" t="s">
        <v>22</v>
      </c>
      <c r="E6" s="7" t="s">
        <v>23</v>
      </c>
      <c r="F6" s="8"/>
      <c r="G6" s="3" t="s">
        <v>24</v>
      </c>
      <c r="H6" s="6" t="str">
        <f t="shared" si="1"/>
        <v>#VALUE!</v>
      </c>
    </row>
    <row r="7">
      <c r="A7" s="4">
        <v>5.0</v>
      </c>
      <c r="B7" s="5" t="s">
        <v>25</v>
      </c>
      <c r="C7" s="4" t="s">
        <v>21</v>
      </c>
      <c r="D7" s="5" t="s">
        <v>26</v>
      </c>
      <c r="E7" s="4" t="s">
        <v>27</v>
      </c>
      <c r="F7" s="4">
        <v>4.0</v>
      </c>
      <c r="G7" s="3">
        <v>24.0</v>
      </c>
      <c r="H7" s="6">
        <f t="shared" si="1"/>
        <v>-19</v>
      </c>
    </row>
    <row r="8">
      <c r="A8" s="7">
        <v>6.0</v>
      </c>
      <c r="B8" s="5" t="s">
        <v>28</v>
      </c>
      <c r="C8" s="7" t="s">
        <v>10</v>
      </c>
      <c r="D8" s="5" t="s">
        <v>29</v>
      </c>
      <c r="E8" s="7" t="s">
        <v>30</v>
      </c>
      <c r="F8" s="7">
        <v>5.0</v>
      </c>
      <c r="G8" s="3">
        <v>42.0</v>
      </c>
      <c r="H8" s="6">
        <f t="shared" si="1"/>
        <v>-36</v>
      </c>
    </row>
    <row r="9">
      <c r="A9" s="4">
        <v>7.0</v>
      </c>
      <c r="B9" s="5" t="s">
        <v>31</v>
      </c>
      <c r="C9" s="4" t="s">
        <v>21</v>
      </c>
      <c r="D9" s="5" t="s">
        <v>32</v>
      </c>
      <c r="E9" s="4" t="s">
        <v>33</v>
      </c>
      <c r="F9" s="9"/>
      <c r="G9" s="3">
        <v>35.0</v>
      </c>
      <c r="H9" s="6">
        <f t="shared" si="1"/>
        <v>-28</v>
      </c>
    </row>
    <row r="10">
      <c r="A10" s="7">
        <v>8.0</v>
      </c>
      <c r="B10" s="5" t="s">
        <v>34</v>
      </c>
      <c r="C10" s="7" t="s">
        <v>21</v>
      </c>
      <c r="D10" s="5" t="s">
        <v>35</v>
      </c>
      <c r="E10" s="7" t="s">
        <v>36</v>
      </c>
      <c r="F10" s="7">
        <v>6.0</v>
      </c>
      <c r="G10" s="3">
        <v>7.0</v>
      </c>
      <c r="H10" s="6">
        <f t="shared" si="1"/>
        <v>1</v>
      </c>
    </row>
    <row r="11">
      <c r="A11" s="4">
        <v>9.0</v>
      </c>
      <c r="B11" s="5" t="s">
        <v>37</v>
      </c>
      <c r="C11" s="4" t="s">
        <v>14</v>
      </c>
      <c r="D11" s="5" t="s">
        <v>26</v>
      </c>
      <c r="E11" s="4" t="s">
        <v>38</v>
      </c>
      <c r="F11" s="4">
        <v>7.0</v>
      </c>
      <c r="G11" s="3">
        <v>6.0</v>
      </c>
      <c r="H11" s="6">
        <f t="shared" si="1"/>
        <v>3</v>
      </c>
    </row>
    <row r="12">
      <c r="A12" s="7">
        <v>10.0</v>
      </c>
      <c r="B12" s="5" t="s">
        <v>39</v>
      </c>
      <c r="C12" s="7" t="s">
        <v>21</v>
      </c>
      <c r="D12" s="5" t="s">
        <v>40</v>
      </c>
      <c r="E12" s="7" t="s">
        <v>41</v>
      </c>
      <c r="F12" s="7">
        <v>8.0</v>
      </c>
      <c r="G12" s="3" t="s">
        <v>24</v>
      </c>
      <c r="H12" s="6" t="str">
        <f t="shared" si="1"/>
        <v>#VALUE!</v>
      </c>
    </row>
    <row r="13">
      <c r="A13" s="4">
        <v>11.0</v>
      </c>
      <c r="B13" s="5" t="s">
        <v>42</v>
      </c>
      <c r="C13" s="4" t="s">
        <v>21</v>
      </c>
      <c r="D13" s="5" t="s">
        <v>43</v>
      </c>
      <c r="E13" s="4" t="s">
        <v>44</v>
      </c>
      <c r="F13" s="4">
        <v>9.0</v>
      </c>
      <c r="G13" s="3">
        <v>12.0</v>
      </c>
      <c r="H13" s="6">
        <f t="shared" si="1"/>
        <v>-1</v>
      </c>
    </row>
    <row r="14">
      <c r="A14" s="7">
        <v>12.0</v>
      </c>
      <c r="B14" s="5" t="s">
        <v>45</v>
      </c>
      <c r="C14" s="7" t="s">
        <v>21</v>
      </c>
      <c r="D14" s="5" t="s">
        <v>46</v>
      </c>
      <c r="E14" s="7" t="s">
        <v>47</v>
      </c>
      <c r="F14" s="7">
        <v>10.0</v>
      </c>
      <c r="G14" s="3">
        <v>11.0</v>
      </c>
      <c r="H14" s="6">
        <f t="shared" si="1"/>
        <v>1</v>
      </c>
    </row>
    <row r="15">
      <c r="A15" s="4">
        <v>13.0</v>
      </c>
      <c r="B15" s="5" t="s">
        <v>48</v>
      </c>
      <c r="C15" s="4" t="s">
        <v>21</v>
      </c>
      <c r="D15" s="5" t="s">
        <v>40</v>
      </c>
      <c r="E15" s="4" t="s">
        <v>49</v>
      </c>
      <c r="F15" s="4">
        <v>11.0</v>
      </c>
      <c r="G15" s="3">
        <v>13.0</v>
      </c>
      <c r="H15" s="6">
        <f t="shared" si="1"/>
        <v>0</v>
      </c>
    </row>
    <row r="16">
      <c r="A16" s="7">
        <v>14.0</v>
      </c>
      <c r="B16" s="5" t="s">
        <v>50</v>
      </c>
      <c r="C16" s="7" t="s">
        <v>21</v>
      </c>
      <c r="D16" s="5" t="s">
        <v>51</v>
      </c>
      <c r="E16" s="7" t="s">
        <v>52</v>
      </c>
      <c r="F16" s="8"/>
      <c r="G16" s="3">
        <v>52.0</v>
      </c>
      <c r="H16" s="6">
        <f t="shared" si="1"/>
        <v>-38</v>
      </c>
    </row>
    <row r="17">
      <c r="A17" s="4">
        <v>15.0</v>
      </c>
      <c r="B17" s="5" t="s">
        <v>53</v>
      </c>
      <c r="C17" s="4" t="s">
        <v>14</v>
      </c>
      <c r="D17" s="5" t="s">
        <v>43</v>
      </c>
      <c r="E17" s="4" t="s">
        <v>54</v>
      </c>
      <c r="F17" s="4">
        <v>12.0</v>
      </c>
      <c r="G17" s="3">
        <v>38.0</v>
      </c>
      <c r="H17" s="6">
        <f t="shared" si="1"/>
        <v>-23</v>
      </c>
    </row>
    <row r="18">
      <c r="A18" s="7">
        <v>16.0</v>
      </c>
      <c r="B18" s="5" t="s">
        <v>55</v>
      </c>
      <c r="C18" s="7" t="s">
        <v>10</v>
      </c>
      <c r="D18" s="5" t="s">
        <v>56</v>
      </c>
      <c r="E18" s="7" t="s">
        <v>57</v>
      </c>
      <c r="F18" s="7">
        <v>13.0</v>
      </c>
      <c r="G18" s="3">
        <v>14.0</v>
      </c>
      <c r="H18" s="6">
        <f t="shared" si="1"/>
        <v>2</v>
      </c>
    </row>
    <row r="19">
      <c r="A19" s="4">
        <v>17.0</v>
      </c>
      <c r="B19" s="5" t="s">
        <v>58</v>
      </c>
      <c r="C19" s="4" t="s">
        <v>21</v>
      </c>
      <c r="D19" s="5" t="s">
        <v>43</v>
      </c>
      <c r="E19" s="4" t="s">
        <v>59</v>
      </c>
      <c r="F19" s="4">
        <v>14.0</v>
      </c>
      <c r="G19" s="3">
        <v>1.0</v>
      </c>
      <c r="H19" s="6">
        <f t="shared" si="1"/>
        <v>16</v>
      </c>
    </row>
    <row r="20">
      <c r="A20" s="7">
        <v>18.0</v>
      </c>
      <c r="B20" s="5" t="s">
        <v>60</v>
      </c>
      <c r="C20" s="7" t="s">
        <v>21</v>
      </c>
      <c r="D20" s="5" t="s">
        <v>61</v>
      </c>
      <c r="E20" s="7" t="s">
        <v>62</v>
      </c>
      <c r="F20" s="7">
        <v>15.0</v>
      </c>
      <c r="G20" s="3">
        <v>8.0</v>
      </c>
      <c r="H20" s="6">
        <f t="shared" si="1"/>
        <v>10</v>
      </c>
    </row>
    <row r="21">
      <c r="A21" s="4">
        <v>19.0</v>
      </c>
      <c r="B21" s="5" t="s">
        <v>63</v>
      </c>
      <c r="C21" s="4" t="s">
        <v>64</v>
      </c>
      <c r="D21" s="5" t="s">
        <v>65</v>
      </c>
      <c r="E21" s="4" t="s">
        <v>66</v>
      </c>
      <c r="F21" s="9"/>
      <c r="G21" s="3">
        <v>45.0</v>
      </c>
      <c r="H21" s="6">
        <f t="shared" si="1"/>
        <v>-26</v>
      </c>
    </row>
    <row r="22">
      <c r="A22" s="7">
        <v>20.0</v>
      </c>
      <c r="B22" s="5" t="s">
        <v>67</v>
      </c>
      <c r="C22" s="7" t="s">
        <v>14</v>
      </c>
      <c r="D22" s="5" t="s">
        <v>68</v>
      </c>
      <c r="E22" s="7" t="s">
        <v>69</v>
      </c>
      <c r="F22" s="7">
        <v>16.0</v>
      </c>
      <c r="G22" s="3">
        <v>77.0</v>
      </c>
      <c r="H22" s="6">
        <f t="shared" si="1"/>
        <v>-57</v>
      </c>
    </row>
    <row r="23">
      <c r="A23" s="4">
        <v>21.0</v>
      </c>
      <c r="B23" s="5" t="s">
        <v>70</v>
      </c>
      <c r="C23" s="4" t="s">
        <v>10</v>
      </c>
      <c r="D23" s="5" t="s">
        <v>71</v>
      </c>
      <c r="E23" s="4" t="s">
        <v>72</v>
      </c>
      <c r="F23" s="4">
        <v>17.0</v>
      </c>
      <c r="G23" s="3">
        <v>43.0</v>
      </c>
      <c r="H23" s="6">
        <f t="shared" si="1"/>
        <v>-22</v>
      </c>
    </row>
    <row r="24">
      <c r="A24" s="7">
        <v>22.0</v>
      </c>
      <c r="B24" s="5" t="s">
        <v>73</v>
      </c>
      <c r="C24" s="7" t="s">
        <v>21</v>
      </c>
      <c r="D24" s="5" t="s">
        <v>74</v>
      </c>
      <c r="E24" s="7" t="s">
        <v>75</v>
      </c>
      <c r="F24" s="7">
        <v>18.0</v>
      </c>
      <c r="G24" s="3">
        <v>41.0</v>
      </c>
      <c r="H24" s="6">
        <f t="shared" si="1"/>
        <v>-19</v>
      </c>
    </row>
    <row r="25">
      <c r="A25" s="4">
        <v>23.0</v>
      </c>
      <c r="B25" s="5" t="s">
        <v>76</v>
      </c>
      <c r="C25" s="4" t="s">
        <v>21</v>
      </c>
      <c r="D25" s="5" t="s">
        <v>77</v>
      </c>
      <c r="E25" s="4" t="s">
        <v>78</v>
      </c>
      <c r="F25" s="4">
        <v>19.0</v>
      </c>
      <c r="G25" s="3">
        <v>115.0</v>
      </c>
      <c r="H25" s="6">
        <f t="shared" si="1"/>
        <v>-92</v>
      </c>
    </row>
    <row r="26">
      <c r="A26" s="7">
        <v>24.0</v>
      </c>
      <c r="B26" s="5" t="s">
        <v>79</v>
      </c>
      <c r="C26" s="7" t="s">
        <v>80</v>
      </c>
      <c r="D26" s="5" t="s">
        <v>26</v>
      </c>
      <c r="E26" s="7" t="s">
        <v>81</v>
      </c>
      <c r="F26" s="7">
        <v>20.0</v>
      </c>
      <c r="G26" s="3">
        <v>15.0</v>
      </c>
      <c r="H26" s="6">
        <f t="shared" si="1"/>
        <v>9</v>
      </c>
    </row>
    <row r="27">
      <c r="A27" s="4">
        <v>25.0</v>
      </c>
      <c r="B27" s="5" t="s">
        <v>82</v>
      </c>
      <c r="C27" s="4" t="s">
        <v>14</v>
      </c>
      <c r="D27" s="5" t="s">
        <v>74</v>
      </c>
      <c r="E27" s="4" t="s">
        <v>83</v>
      </c>
      <c r="F27" s="4">
        <v>21.0</v>
      </c>
      <c r="G27" s="3">
        <v>21.0</v>
      </c>
      <c r="H27" s="6">
        <f t="shared" si="1"/>
        <v>4</v>
      </c>
    </row>
    <row r="28">
      <c r="A28" s="7">
        <v>26.0</v>
      </c>
      <c r="B28" s="5" t="s">
        <v>84</v>
      </c>
      <c r="C28" s="7" t="s">
        <v>21</v>
      </c>
      <c r="D28" s="5" t="s">
        <v>85</v>
      </c>
      <c r="E28" s="7" t="s">
        <v>86</v>
      </c>
      <c r="F28" s="7">
        <v>22.0</v>
      </c>
      <c r="G28" s="3">
        <v>25.0</v>
      </c>
      <c r="H28" s="6">
        <f t="shared" si="1"/>
        <v>1</v>
      </c>
    </row>
    <row r="29">
      <c r="A29" s="4">
        <v>27.0</v>
      </c>
      <c r="B29" s="5" t="s">
        <v>87</v>
      </c>
      <c r="C29" s="4" t="s">
        <v>10</v>
      </c>
      <c r="D29" s="5" t="s">
        <v>88</v>
      </c>
      <c r="E29" s="4" t="s">
        <v>89</v>
      </c>
      <c r="F29" s="9"/>
      <c r="G29" s="3" t="s">
        <v>24</v>
      </c>
      <c r="H29" s="6" t="str">
        <f t="shared" si="1"/>
        <v>#VALUE!</v>
      </c>
    </row>
    <row r="30">
      <c r="A30" s="7">
        <v>28.0</v>
      </c>
      <c r="B30" s="5" t="s">
        <v>90</v>
      </c>
      <c r="C30" s="7" t="s">
        <v>10</v>
      </c>
      <c r="D30" s="5" t="s">
        <v>91</v>
      </c>
      <c r="E30" s="7" t="s">
        <v>92</v>
      </c>
      <c r="F30" s="7">
        <v>23.0</v>
      </c>
      <c r="G30" s="3" t="s">
        <v>24</v>
      </c>
      <c r="H30" s="6" t="str">
        <f t="shared" si="1"/>
        <v>#VALUE!</v>
      </c>
    </row>
    <row r="31">
      <c r="A31" s="4">
        <v>29.0</v>
      </c>
      <c r="B31" s="5" t="s">
        <v>93</v>
      </c>
      <c r="C31" s="4" t="s">
        <v>21</v>
      </c>
      <c r="D31" s="5" t="s">
        <v>94</v>
      </c>
      <c r="E31" s="4" t="s">
        <v>95</v>
      </c>
      <c r="F31" s="4">
        <v>24.0</v>
      </c>
      <c r="G31" s="3">
        <v>165.0</v>
      </c>
      <c r="H31" s="6">
        <f t="shared" si="1"/>
        <v>-136</v>
      </c>
    </row>
    <row r="32">
      <c r="A32" s="7">
        <v>30.0</v>
      </c>
      <c r="B32" s="5" t="s">
        <v>96</v>
      </c>
      <c r="C32" s="7" t="s">
        <v>21</v>
      </c>
      <c r="D32" s="5" t="s">
        <v>97</v>
      </c>
      <c r="E32" s="7" t="s">
        <v>98</v>
      </c>
      <c r="F32" s="8"/>
      <c r="G32" s="3">
        <v>29.0</v>
      </c>
      <c r="H32" s="6">
        <f t="shared" si="1"/>
        <v>1</v>
      </c>
    </row>
    <row r="33">
      <c r="A33" s="4">
        <v>31.0</v>
      </c>
      <c r="B33" s="5" t="s">
        <v>99</v>
      </c>
      <c r="C33" s="4" t="s">
        <v>10</v>
      </c>
      <c r="D33" s="5" t="s">
        <v>100</v>
      </c>
      <c r="E33" s="4" t="s">
        <v>101</v>
      </c>
      <c r="F33" s="4">
        <v>25.0</v>
      </c>
      <c r="G33" s="3" t="s">
        <v>102</v>
      </c>
      <c r="H33" s="6" t="str">
        <f t="shared" si="1"/>
        <v>#VALUE!</v>
      </c>
    </row>
    <row r="34">
      <c r="A34" s="7">
        <v>32.0</v>
      </c>
      <c r="B34" s="5" t="s">
        <v>103</v>
      </c>
      <c r="C34" s="7" t="s">
        <v>14</v>
      </c>
      <c r="D34" s="5" t="s">
        <v>104</v>
      </c>
      <c r="E34" s="7" t="s">
        <v>105</v>
      </c>
      <c r="F34" s="7">
        <v>26.0</v>
      </c>
      <c r="G34" s="3">
        <v>30.0</v>
      </c>
      <c r="H34" s="6">
        <f t="shared" si="1"/>
        <v>2</v>
      </c>
    </row>
    <row r="35">
      <c r="A35" s="4">
        <v>33.0</v>
      </c>
      <c r="B35" s="5" t="s">
        <v>106</v>
      </c>
      <c r="C35" s="4" t="s">
        <v>21</v>
      </c>
      <c r="D35" s="5" t="s">
        <v>43</v>
      </c>
      <c r="E35" s="4" t="s">
        <v>107</v>
      </c>
      <c r="F35" s="4">
        <v>27.0</v>
      </c>
      <c r="G35" s="3">
        <v>53.0</v>
      </c>
      <c r="H35" s="6">
        <f t="shared" si="1"/>
        <v>-20</v>
      </c>
    </row>
    <row r="36">
      <c r="A36" s="7">
        <v>34.0</v>
      </c>
      <c r="B36" s="5" t="s">
        <v>108</v>
      </c>
      <c r="C36" s="7" t="s">
        <v>21</v>
      </c>
      <c r="D36" s="5" t="s">
        <v>56</v>
      </c>
      <c r="E36" s="7" t="s">
        <v>109</v>
      </c>
      <c r="F36" s="7">
        <v>28.0</v>
      </c>
      <c r="G36" s="3">
        <v>48.0</v>
      </c>
      <c r="H36" s="6">
        <f t="shared" si="1"/>
        <v>-14</v>
      </c>
    </row>
    <row r="37">
      <c r="A37" s="4">
        <v>35.0</v>
      </c>
      <c r="B37" s="5" t="s">
        <v>110</v>
      </c>
      <c r="C37" s="4" t="s">
        <v>21</v>
      </c>
      <c r="D37" s="5" t="s">
        <v>56</v>
      </c>
      <c r="E37" s="4" t="s">
        <v>111</v>
      </c>
      <c r="F37" s="4">
        <v>29.0</v>
      </c>
      <c r="G37" s="3">
        <v>58.0</v>
      </c>
      <c r="H37" s="6">
        <f t="shared" si="1"/>
        <v>-23</v>
      </c>
    </row>
    <row r="38">
      <c r="A38" s="7">
        <v>36.0</v>
      </c>
      <c r="B38" s="5" t="s">
        <v>112</v>
      </c>
      <c r="C38" s="7" t="s">
        <v>10</v>
      </c>
      <c r="D38" s="5" t="s">
        <v>11</v>
      </c>
      <c r="E38" s="7" t="s">
        <v>113</v>
      </c>
      <c r="F38" s="7">
        <v>30.0</v>
      </c>
      <c r="G38" s="3">
        <v>55.0</v>
      </c>
      <c r="H38" s="6">
        <f t="shared" si="1"/>
        <v>-19</v>
      </c>
    </row>
    <row r="39">
      <c r="A39" s="4">
        <v>37.0</v>
      </c>
      <c r="B39" s="5" t="s">
        <v>114</v>
      </c>
      <c r="C39" s="4" t="s">
        <v>21</v>
      </c>
      <c r="D39" s="5" t="s">
        <v>68</v>
      </c>
      <c r="E39" s="4" t="s">
        <v>115</v>
      </c>
      <c r="F39" s="4">
        <v>31.0</v>
      </c>
      <c r="G39" s="3" t="s">
        <v>24</v>
      </c>
      <c r="H39" s="6" t="str">
        <f t="shared" si="1"/>
        <v>#VALUE!</v>
      </c>
    </row>
    <row r="40">
      <c r="A40" s="7">
        <v>38.0</v>
      </c>
      <c r="B40" s="5" t="s">
        <v>116</v>
      </c>
      <c r="C40" s="7" t="s">
        <v>10</v>
      </c>
      <c r="D40" s="5" t="s">
        <v>117</v>
      </c>
      <c r="E40" s="7" t="s">
        <v>118</v>
      </c>
      <c r="F40" s="8"/>
      <c r="G40" s="3">
        <v>72.0</v>
      </c>
      <c r="H40" s="6">
        <f t="shared" si="1"/>
        <v>-34</v>
      </c>
    </row>
    <row r="41">
      <c r="A41" s="4">
        <v>39.0</v>
      </c>
      <c r="B41" s="5" t="s">
        <v>119</v>
      </c>
      <c r="C41" s="4" t="s">
        <v>10</v>
      </c>
      <c r="D41" s="5" t="s">
        <v>120</v>
      </c>
      <c r="E41" s="4" t="s">
        <v>121</v>
      </c>
      <c r="F41" s="4">
        <v>32.0</v>
      </c>
      <c r="G41" s="3" t="s">
        <v>102</v>
      </c>
      <c r="H41" s="6" t="str">
        <f t="shared" si="1"/>
        <v>#VALUE!</v>
      </c>
    </row>
    <row r="42">
      <c r="A42" s="7">
        <v>40.0</v>
      </c>
      <c r="B42" s="5" t="s">
        <v>122</v>
      </c>
      <c r="C42" s="7" t="s">
        <v>14</v>
      </c>
      <c r="D42" s="5" t="s">
        <v>77</v>
      </c>
      <c r="E42" s="7" t="s">
        <v>123</v>
      </c>
      <c r="F42" s="7">
        <v>33.0</v>
      </c>
      <c r="G42" s="3">
        <v>116.0</v>
      </c>
      <c r="H42" s="6">
        <f t="shared" si="1"/>
        <v>-76</v>
      </c>
    </row>
    <row r="43">
      <c r="A43" s="4">
        <v>41.0</v>
      </c>
      <c r="B43" s="5" t="s">
        <v>124</v>
      </c>
      <c r="C43" s="4" t="s">
        <v>10</v>
      </c>
      <c r="D43" s="5" t="s">
        <v>43</v>
      </c>
      <c r="E43" s="4" t="s">
        <v>125</v>
      </c>
      <c r="F43" s="4">
        <v>34.0</v>
      </c>
      <c r="G43" s="3">
        <v>46.0</v>
      </c>
      <c r="H43" s="6">
        <f t="shared" si="1"/>
        <v>-5</v>
      </c>
      <c r="I43" s="6">
        <f>1/32</f>
        <v>0.03125</v>
      </c>
    </row>
    <row r="44">
      <c r="A44" s="7">
        <v>42.0</v>
      </c>
      <c r="B44" s="5" t="s">
        <v>126</v>
      </c>
      <c r="C44" s="7" t="s">
        <v>14</v>
      </c>
      <c r="D44" s="5" t="s">
        <v>127</v>
      </c>
      <c r="E44" s="7" t="s">
        <v>128</v>
      </c>
      <c r="F44" s="7">
        <v>35.0</v>
      </c>
      <c r="G44" s="3">
        <v>3.0</v>
      </c>
      <c r="H44" s="6">
        <f t="shared" si="1"/>
        <v>39</v>
      </c>
    </row>
    <row r="45">
      <c r="A45" s="4">
        <v>43.0</v>
      </c>
      <c r="B45" s="5" t="s">
        <v>129</v>
      </c>
      <c r="C45" s="4" t="s">
        <v>21</v>
      </c>
      <c r="D45" s="5" t="s">
        <v>130</v>
      </c>
      <c r="E45" s="4" t="s">
        <v>131</v>
      </c>
      <c r="F45" s="9"/>
      <c r="G45" s="3">
        <v>81.0</v>
      </c>
      <c r="H45" s="6">
        <f t="shared" si="1"/>
        <v>-38</v>
      </c>
    </row>
    <row r="46">
      <c r="A46" s="7">
        <v>44.0</v>
      </c>
      <c r="B46" s="5" t="s">
        <v>132</v>
      </c>
      <c r="C46" s="7" t="s">
        <v>21</v>
      </c>
      <c r="D46" s="5" t="s">
        <v>29</v>
      </c>
      <c r="E46" s="7" t="s">
        <v>133</v>
      </c>
      <c r="F46" s="7">
        <v>36.0</v>
      </c>
      <c r="G46" s="3">
        <v>200.0</v>
      </c>
      <c r="H46" s="6">
        <f t="shared" si="1"/>
        <v>-156</v>
      </c>
    </row>
    <row r="47">
      <c r="A47" s="4">
        <v>45.0</v>
      </c>
      <c r="B47" s="5" t="s">
        <v>134</v>
      </c>
      <c r="C47" s="4" t="s">
        <v>21</v>
      </c>
      <c r="D47" s="5" t="s">
        <v>35</v>
      </c>
      <c r="E47" s="4" t="s">
        <v>135</v>
      </c>
      <c r="F47" s="4">
        <v>37.0</v>
      </c>
      <c r="G47" s="3">
        <v>39.0</v>
      </c>
      <c r="H47" s="6">
        <f t="shared" si="1"/>
        <v>6</v>
      </c>
    </row>
    <row r="48">
      <c r="A48" s="7">
        <v>46.0</v>
      </c>
      <c r="B48" s="5" t="s">
        <v>136</v>
      </c>
      <c r="C48" s="7" t="s">
        <v>80</v>
      </c>
      <c r="D48" s="5" t="s">
        <v>94</v>
      </c>
      <c r="E48" s="7" t="s">
        <v>137</v>
      </c>
      <c r="F48" s="7">
        <v>38.0</v>
      </c>
      <c r="G48" s="3">
        <v>113.0</v>
      </c>
      <c r="H48" s="6">
        <f t="shared" si="1"/>
        <v>-67</v>
      </c>
    </row>
    <row r="49">
      <c r="A49" s="4">
        <v>47.0</v>
      </c>
      <c r="B49" s="5" t="s">
        <v>138</v>
      </c>
      <c r="C49" s="4" t="s">
        <v>21</v>
      </c>
      <c r="D49" s="5" t="s">
        <v>139</v>
      </c>
      <c r="E49" s="4" t="s">
        <v>140</v>
      </c>
      <c r="F49" s="9"/>
      <c r="G49" s="3" t="s">
        <v>102</v>
      </c>
      <c r="H49" s="6" t="str">
        <f t="shared" si="1"/>
        <v>#VALUE!</v>
      </c>
    </row>
    <row r="50">
      <c r="A50" s="7">
        <v>48.0</v>
      </c>
      <c r="B50" s="5" t="s">
        <v>141</v>
      </c>
      <c r="C50" s="7" t="s">
        <v>21</v>
      </c>
      <c r="D50" s="5" t="s">
        <v>142</v>
      </c>
      <c r="E50" s="7" t="s">
        <v>143</v>
      </c>
      <c r="F50" s="8"/>
      <c r="G50" s="3" t="s">
        <v>24</v>
      </c>
      <c r="H50" s="6" t="str">
        <f t="shared" si="1"/>
        <v>#VALUE!</v>
      </c>
    </row>
    <row r="51">
      <c r="A51" s="4">
        <v>49.0</v>
      </c>
      <c r="B51" s="5" t="s">
        <v>144</v>
      </c>
      <c r="C51" s="4" t="s">
        <v>21</v>
      </c>
      <c r="D51" s="5" t="s">
        <v>145</v>
      </c>
      <c r="E51" s="4" t="s">
        <v>146</v>
      </c>
      <c r="F51" s="4">
        <v>39.0</v>
      </c>
      <c r="G51" s="3">
        <v>74.0</v>
      </c>
      <c r="H51" s="6">
        <f t="shared" si="1"/>
        <v>-25</v>
      </c>
    </row>
    <row r="52">
      <c r="A52" s="7">
        <v>50.0</v>
      </c>
      <c r="B52" s="5" t="s">
        <v>147</v>
      </c>
      <c r="C52" s="7" t="s">
        <v>21</v>
      </c>
      <c r="D52" s="5" t="s">
        <v>148</v>
      </c>
      <c r="E52" s="7" t="s">
        <v>149</v>
      </c>
      <c r="F52" s="8"/>
      <c r="G52" s="3">
        <v>20.0</v>
      </c>
      <c r="H52" s="6">
        <f t="shared" si="1"/>
        <v>30</v>
      </c>
    </row>
    <row r="53">
      <c r="A53" s="4">
        <v>51.0</v>
      </c>
      <c r="B53" s="5" t="s">
        <v>150</v>
      </c>
      <c r="C53" s="4" t="s">
        <v>14</v>
      </c>
      <c r="D53" s="5" t="s">
        <v>145</v>
      </c>
      <c r="E53" s="4" t="s">
        <v>151</v>
      </c>
      <c r="F53" s="4">
        <v>40.0</v>
      </c>
      <c r="G53" s="3">
        <v>33.0</v>
      </c>
      <c r="H53" s="6">
        <f t="shared" si="1"/>
        <v>18</v>
      </c>
    </row>
    <row r="54">
      <c r="A54" s="7">
        <v>52.0</v>
      </c>
      <c r="B54" s="5" t="s">
        <v>152</v>
      </c>
      <c r="C54" s="7" t="s">
        <v>10</v>
      </c>
      <c r="D54" s="5" t="s">
        <v>120</v>
      </c>
      <c r="E54" s="7" t="s">
        <v>153</v>
      </c>
      <c r="F54" s="7">
        <v>41.0</v>
      </c>
      <c r="G54" s="3" t="s">
        <v>102</v>
      </c>
      <c r="H54" s="6" t="str">
        <f t="shared" si="1"/>
        <v>#VALUE!</v>
      </c>
    </row>
    <row r="55">
      <c r="A55" s="4">
        <v>53.0</v>
      </c>
      <c r="B55" s="5" t="s">
        <v>154</v>
      </c>
      <c r="C55" s="4" t="s">
        <v>14</v>
      </c>
      <c r="D55" s="5" t="s">
        <v>85</v>
      </c>
      <c r="E55" s="4" t="s">
        <v>155</v>
      </c>
      <c r="F55" s="4">
        <v>42.0</v>
      </c>
      <c r="G55" s="3">
        <v>127.0</v>
      </c>
      <c r="H55" s="6">
        <f t="shared" si="1"/>
        <v>-74</v>
      </c>
    </row>
    <row r="56">
      <c r="A56" s="7">
        <v>54.0</v>
      </c>
      <c r="B56" s="5" t="s">
        <v>156</v>
      </c>
      <c r="C56" s="7" t="s">
        <v>10</v>
      </c>
      <c r="D56" s="5" t="s">
        <v>15</v>
      </c>
      <c r="E56" s="7" t="s">
        <v>157</v>
      </c>
      <c r="F56" s="7">
        <v>43.0</v>
      </c>
      <c r="G56" s="3">
        <v>73.0</v>
      </c>
      <c r="H56" s="6">
        <f t="shared" si="1"/>
        <v>-19</v>
      </c>
    </row>
    <row r="57">
      <c r="A57" s="4">
        <v>55.0</v>
      </c>
      <c r="B57" s="5" t="s">
        <v>158</v>
      </c>
      <c r="C57" s="4" t="s">
        <v>21</v>
      </c>
      <c r="D57" s="5" t="s">
        <v>85</v>
      </c>
      <c r="E57" s="4" t="s">
        <v>159</v>
      </c>
      <c r="F57" s="4">
        <v>44.0</v>
      </c>
      <c r="G57" s="3">
        <v>91.0</v>
      </c>
      <c r="H57" s="6">
        <f t="shared" si="1"/>
        <v>-36</v>
      </c>
    </row>
    <row r="58">
      <c r="A58" s="7">
        <v>56.0</v>
      </c>
      <c r="B58" s="5" t="s">
        <v>160</v>
      </c>
      <c r="C58" s="7" t="s">
        <v>21</v>
      </c>
      <c r="D58" s="5" t="s">
        <v>40</v>
      </c>
      <c r="E58" s="7" t="s">
        <v>161</v>
      </c>
      <c r="F58" s="7">
        <v>45.0</v>
      </c>
      <c r="G58" s="3" t="s">
        <v>24</v>
      </c>
      <c r="H58" s="6" t="str">
        <f t="shared" si="1"/>
        <v>#VALUE!</v>
      </c>
    </row>
    <row r="59">
      <c r="A59" s="4">
        <v>57.0</v>
      </c>
      <c r="B59" s="5" t="s">
        <v>162</v>
      </c>
      <c r="C59" s="4" t="s">
        <v>10</v>
      </c>
      <c r="D59" s="5" t="s">
        <v>100</v>
      </c>
      <c r="E59" s="4" t="s">
        <v>163</v>
      </c>
      <c r="F59" s="4">
        <v>46.0</v>
      </c>
      <c r="G59" s="3" t="s">
        <v>24</v>
      </c>
      <c r="H59" s="6" t="str">
        <f t="shared" si="1"/>
        <v>#VALUE!</v>
      </c>
    </row>
    <row r="60">
      <c r="A60" s="7">
        <v>58.0</v>
      </c>
      <c r="B60" s="5" t="s">
        <v>164</v>
      </c>
      <c r="C60" s="7" t="s">
        <v>80</v>
      </c>
      <c r="D60" s="5" t="s">
        <v>74</v>
      </c>
      <c r="E60" s="7" t="s">
        <v>165</v>
      </c>
      <c r="F60" s="7">
        <v>47.0</v>
      </c>
      <c r="G60" s="3">
        <v>56.0</v>
      </c>
      <c r="H60" s="6">
        <f t="shared" si="1"/>
        <v>2</v>
      </c>
    </row>
    <row r="61">
      <c r="A61" s="4">
        <v>59.0</v>
      </c>
      <c r="B61" s="5" t="s">
        <v>166</v>
      </c>
      <c r="C61" s="4" t="s">
        <v>10</v>
      </c>
      <c r="D61" s="5" t="s">
        <v>35</v>
      </c>
      <c r="E61" s="4" t="s">
        <v>167</v>
      </c>
      <c r="F61" s="4">
        <v>48.0</v>
      </c>
      <c r="G61" s="3">
        <v>148.0</v>
      </c>
      <c r="H61" s="6">
        <f t="shared" si="1"/>
        <v>-89</v>
      </c>
    </row>
    <row r="62">
      <c r="A62" s="7">
        <v>60.0</v>
      </c>
      <c r="B62" s="5" t="s">
        <v>168</v>
      </c>
      <c r="C62" s="7" t="s">
        <v>14</v>
      </c>
      <c r="D62" s="5" t="s">
        <v>145</v>
      </c>
      <c r="E62" s="7" t="s">
        <v>169</v>
      </c>
      <c r="F62" s="7">
        <v>49.0</v>
      </c>
      <c r="G62" s="3">
        <v>178.0</v>
      </c>
      <c r="H62" s="6">
        <f t="shared" si="1"/>
        <v>-118</v>
      </c>
    </row>
    <row r="63">
      <c r="A63" s="4">
        <v>61.0</v>
      </c>
      <c r="B63" s="5" t="s">
        <v>170</v>
      </c>
      <c r="C63" s="4" t="s">
        <v>80</v>
      </c>
      <c r="D63" s="5" t="s">
        <v>94</v>
      </c>
      <c r="E63" s="4" t="s">
        <v>171</v>
      </c>
      <c r="F63" s="4">
        <v>50.0</v>
      </c>
      <c r="G63" s="3">
        <v>67.0</v>
      </c>
      <c r="H63" s="6">
        <f t="shared" si="1"/>
        <v>-6</v>
      </c>
    </row>
    <row r="64">
      <c r="A64" s="7">
        <v>62.0</v>
      </c>
      <c r="B64" s="5" t="s">
        <v>172</v>
      </c>
      <c r="C64" s="7" t="s">
        <v>21</v>
      </c>
      <c r="D64" s="5" t="s">
        <v>173</v>
      </c>
      <c r="E64" s="7" t="s">
        <v>174</v>
      </c>
      <c r="F64" s="8"/>
      <c r="G64" s="3" t="s">
        <v>102</v>
      </c>
      <c r="H64" s="6" t="str">
        <f t="shared" si="1"/>
        <v>#VALUE!</v>
      </c>
    </row>
    <row r="65">
      <c r="A65" s="4">
        <v>63.0</v>
      </c>
      <c r="B65" s="5" t="s">
        <v>175</v>
      </c>
      <c r="C65" s="4" t="s">
        <v>21</v>
      </c>
      <c r="D65" s="5" t="s">
        <v>26</v>
      </c>
      <c r="E65" s="4" t="s">
        <v>176</v>
      </c>
      <c r="F65" s="4">
        <v>51.0</v>
      </c>
      <c r="G65" s="3">
        <v>153.0</v>
      </c>
      <c r="H65" s="6">
        <f t="shared" si="1"/>
        <v>-90</v>
      </c>
    </row>
    <row r="66">
      <c r="A66" s="7">
        <v>64.0</v>
      </c>
      <c r="B66" s="5" t="s">
        <v>177</v>
      </c>
      <c r="C66" s="7" t="s">
        <v>21</v>
      </c>
      <c r="D66" s="5" t="s">
        <v>71</v>
      </c>
      <c r="E66" s="7" t="s">
        <v>178</v>
      </c>
      <c r="F66" s="7">
        <v>52.0</v>
      </c>
      <c r="G66" s="3">
        <v>183.0</v>
      </c>
      <c r="H66" s="6">
        <f t="shared" si="1"/>
        <v>-119</v>
      </c>
    </row>
    <row r="67">
      <c r="A67" s="4">
        <v>65.0</v>
      </c>
      <c r="B67" s="5" t="s">
        <v>179</v>
      </c>
      <c r="C67" s="4" t="s">
        <v>14</v>
      </c>
      <c r="D67" s="5" t="s">
        <v>180</v>
      </c>
      <c r="E67" s="4" t="s">
        <v>181</v>
      </c>
      <c r="F67" s="4">
        <v>53.0</v>
      </c>
      <c r="G67" s="3">
        <v>108.0</v>
      </c>
      <c r="H67" s="6">
        <f t="shared" si="1"/>
        <v>-43</v>
      </c>
    </row>
    <row r="68">
      <c r="A68" s="7">
        <v>66.0</v>
      </c>
      <c r="B68" s="5" t="s">
        <v>182</v>
      </c>
      <c r="C68" s="7" t="s">
        <v>14</v>
      </c>
      <c r="D68" s="5" t="s">
        <v>183</v>
      </c>
      <c r="E68" s="7" t="s">
        <v>184</v>
      </c>
      <c r="F68" s="7">
        <v>54.0</v>
      </c>
      <c r="G68" s="3" t="s">
        <v>185</v>
      </c>
      <c r="H68" s="6" t="str">
        <f t="shared" si="1"/>
        <v>#VALUE!</v>
      </c>
    </row>
    <row r="69">
      <c r="A69" s="4">
        <v>67.0</v>
      </c>
      <c r="B69" s="5" t="s">
        <v>186</v>
      </c>
      <c r="C69" s="4" t="s">
        <v>10</v>
      </c>
      <c r="D69" s="5" t="s">
        <v>187</v>
      </c>
      <c r="E69" s="4" t="s">
        <v>188</v>
      </c>
      <c r="F69" s="9"/>
      <c r="G69" s="3" t="s">
        <v>189</v>
      </c>
      <c r="H69" s="6" t="str">
        <f t="shared" si="1"/>
        <v>#VALUE!</v>
      </c>
    </row>
    <row r="70">
      <c r="A70" s="7">
        <v>68.0</v>
      </c>
      <c r="B70" s="5" t="s">
        <v>190</v>
      </c>
      <c r="C70" s="7" t="s">
        <v>21</v>
      </c>
      <c r="D70" s="5" t="s">
        <v>191</v>
      </c>
      <c r="E70" s="7" t="s">
        <v>192</v>
      </c>
      <c r="F70" s="7">
        <v>55.0</v>
      </c>
      <c r="G70" s="3" t="s">
        <v>102</v>
      </c>
      <c r="H70" s="6" t="str">
        <f t="shared" si="1"/>
        <v>#VALUE!</v>
      </c>
    </row>
    <row r="71">
      <c r="A71" s="4">
        <v>69.0</v>
      </c>
      <c r="B71" s="5" t="s">
        <v>193</v>
      </c>
      <c r="C71" s="4" t="s">
        <v>21</v>
      </c>
      <c r="D71" s="5" t="s">
        <v>194</v>
      </c>
      <c r="E71" s="4" t="s">
        <v>195</v>
      </c>
      <c r="F71" s="4">
        <v>56.0</v>
      </c>
      <c r="G71" s="3" t="s">
        <v>24</v>
      </c>
      <c r="H71" s="6" t="str">
        <f t="shared" si="1"/>
        <v>#VALUE!</v>
      </c>
    </row>
    <row r="72">
      <c r="A72" s="7">
        <v>70.0</v>
      </c>
      <c r="B72" s="5" t="s">
        <v>196</v>
      </c>
      <c r="C72" s="7" t="s">
        <v>10</v>
      </c>
      <c r="D72" s="5" t="s">
        <v>35</v>
      </c>
      <c r="E72" s="7" t="s">
        <v>197</v>
      </c>
      <c r="F72" s="7">
        <v>57.0</v>
      </c>
      <c r="G72" s="3">
        <v>172.0</v>
      </c>
      <c r="H72" s="6">
        <f t="shared" si="1"/>
        <v>-102</v>
      </c>
    </row>
    <row r="73">
      <c r="A73" s="4">
        <v>71.0</v>
      </c>
      <c r="B73" s="5" t="s">
        <v>198</v>
      </c>
      <c r="C73" s="4" t="s">
        <v>21</v>
      </c>
      <c r="D73" s="5" t="s">
        <v>199</v>
      </c>
      <c r="E73" s="4" t="s">
        <v>200</v>
      </c>
      <c r="F73" s="9"/>
      <c r="G73" s="3" t="s">
        <v>24</v>
      </c>
      <c r="H73" s="6" t="str">
        <f t="shared" si="1"/>
        <v>#VALUE!</v>
      </c>
    </row>
    <row r="74">
      <c r="A74" s="7">
        <v>72.0</v>
      </c>
      <c r="B74" s="5" t="s">
        <v>201</v>
      </c>
      <c r="C74" s="7" t="s">
        <v>14</v>
      </c>
      <c r="D74" s="5" t="s">
        <v>61</v>
      </c>
      <c r="E74" s="7" t="s">
        <v>202</v>
      </c>
      <c r="F74" s="7">
        <v>58.0</v>
      </c>
      <c r="G74" s="3" t="s">
        <v>24</v>
      </c>
      <c r="H74" s="6" t="str">
        <f t="shared" si="1"/>
        <v>#VALUE!</v>
      </c>
    </row>
    <row r="75">
      <c r="A75" s="4">
        <v>73.0</v>
      </c>
      <c r="B75" s="5" t="s">
        <v>203</v>
      </c>
      <c r="C75" s="4" t="s">
        <v>21</v>
      </c>
      <c r="D75" s="5" t="s">
        <v>71</v>
      </c>
      <c r="E75" s="4" t="s">
        <v>204</v>
      </c>
      <c r="F75" s="4">
        <v>59.0</v>
      </c>
      <c r="G75" s="3" t="s">
        <v>102</v>
      </c>
      <c r="H75" s="6" t="str">
        <f t="shared" si="1"/>
        <v>#VALUE!</v>
      </c>
    </row>
    <row r="76">
      <c r="A76" s="7">
        <v>74.0</v>
      </c>
      <c r="B76" s="5" t="s">
        <v>205</v>
      </c>
      <c r="C76" s="7" t="s">
        <v>21</v>
      </c>
      <c r="D76" s="5" t="s">
        <v>61</v>
      </c>
      <c r="E76" s="7" t="s">
        <v>206</v>
      </c>
      <c r="F76" s="7">
        <v>60.0</v>
      </c>
      <c r="G76" s="3">
        <v>96.0</v>
      </c>
      <c r="H76" s="6">
        <f t="shared" si="1"/>
        <v>-22</v>
      </c>
    </row>
    <row r="77">
      <c r="A77" s="4">
        <v>75.0</v>
      </c>
      <c r="B77" s="5" t="s">
        <v>207</v>
      </c>
      <c r="C77" s="4" t="s">
        <v>14</v>
      </c>
      <c r="D77" s="5" t="s">
        <v>56</v>
      </c>
      <c r="E77" s="4" t="s">
        <v>208</v>
      </c>
      <c r="F77" s="4">
        <v>61.0</v>
      </c>
      <c r="G77" s="3">
        <v>198.0</v>
      </c>
      <c r="H77" s="6">
        <f t="shared" si="1"/>
        <v>-123</v>
      </c>
    </row>
    <row r="78">
      <c r="A78" s="7">
        <v>76.0</v>
      </c>
      <c r="B78" s="5" t="s">
        <v>209</v>
      </c>
      <c r="C78" s="7" t="s">
        <v>80</v>
      </c>
      <c r="D78" s="5" t="s">
        <v>120</v>
      </c>
      <c r="E78" s="7" t="s">
        <v>210</v>
      </c>
      <c r="F78" s="7">
        <v>62.0</v>
      </c>
      <c r="G78" s="3" t="s">
        <v>102</v>
      </c>
      <c r="H78" s="6" t="str">
        <f t="shared" si="1"/>
        <v>#VALUE!</v>
      </c>
    </row>
    <row r="79">
      <c r="A79" s="4">
        <v>77.0</v>
      </c>
      <c r="B79" s="5" t="s">
        <v>211</v>
      </c>
      <c r="C79" s="4" t="s">
        <v>10</v>
      </c>
      <c r="D79" s="5" t="s">
        <v>46</v>
      </c>
      <c r="E79" s="4" t="s">
        <v>212</v>
      </c>
      <c r="F79" s="4">
        <v>63.0</v>
      </c>
      <c r="G79" s="3" t="s">
        <v>102</v>
      </c>
      <c r="H79" s="6" t="str">
        <f t="shared" si="1"/>
        <v>#VALUE!</v>
      </c>
    </row>
    <row r="80">
      <c r="A80" s="7">
        <v>78.0</v>
      </c>
      <c r="B80" s="5" t="s">
        <v>213</v>
      </c>
      <c r="C80" s="7" t="s">
        <v>10</v>
      </c>
      <c r="D80" s="5" t="s">
        <v>214</v>
      </c>
      <c r="E80" s="7" t="s">
        <v>215</v>
      </c>
      <c r="F80" s="7">
        <v>64.0</v>
      </c>
      <c r="G80" s="3" t="s">
        <v>24</v>
      </c>
      <c r="H80" s="6" t="str">
        <f t="shared" si="1"/>
        <v>#VALUE!</v>
      </c>
    </row>
    <row r="81">
      <c r="A81" s="4">
        <v>79.0</v>
      </c>
      <c r="B81" s="5" t="s">
        <v>216</v>
      </c>
      <c r="C81" s="4" t="s">
        <v>10</v>
      </c>
      <c r="D81" s="5" t="s">
        <v>29</v>
      </c>
      <c r="E81" s="4" t="s">
        <v>217</v>
      </c>
      <c r="F81" s="4">
        <v>65.0</v>
      </c>
      <c r="G81" s="3" t="s">
        <v>24</v>
      </c>
      <c r="H81" s="6" t="str">
        <f t="shared" si="1"/>
        <v>#VALUE!</v>
      </c>
    </row>
    <row r="82">
      <c r="A82" s="7">
        <v>80.0</v>
      </c>
      <c r="B82" s="5" t="s">
        <v>218</v>
      </c>
      <c r="C82" s="7" t="s">
        <v>21</v>
      </c>
      <c r="D82" s="5" t="s">
        <v>219</v>
      </c>
      <c r="E82" s="7" t="s">
        <v>220</v>
      </c>
      <c r="F82" s="8"/>
      <c r="G82" s="3">
        <v>50.0</v>
      </c>
      <c r="H82" s="6">
        <f t="shared" si="1"/>
        <v>30</v>
      </c>
    </row>
    <row r="83">
      <c r="A83" s="4">
        <v>81.0</v>
      </c>
      <c r="B83" s="5" t="s">
        <v>221</v>
      </c>
      <c r="C83" s="4" t="s">
        <v>21</v>
      </c>
      <c r="D83" s="5" t="s">
        <v>222</v>
      </c>
      <c r="E83" s="4" t="s">
        <v>223</v>
      </c>
      <c r="F83" s="4">
        <v>66.0</v>
      </c>
      <c r="G83" s="3">
        <v>128.0</v>
      </c>
      <c r="H83" s="6">
        <f t="shared" si="1"/>
        <v>-47</v>
      </c>
    </row>
    <row r="84">
      <c r="A84" s="7">
        <v>82.0</v>
      </c>
      <c r="B84" s="5" t="s">
        <v>224</v>
      </c>
      <c r="C84" s="7" t="s">
        <v>14</v>
      </c>
      <c r="D84" s="5" t="s">
        <v>225</v>
      </c>
      <c r="E84" s="7" t="s">
        <v>226</v>
      </c>
      <c r="F84" s="8"/>
      <c r="G84" s="3" t="s">
        <v>102</v>
      </c>
      <c r="H84" s="6" t="str">
        <f t="shared" si="1"/>
        <v>#VALUE!</v>
      </c>
    </row>
    <row r="85">
      <c r="A85" s="4">
        <v>83.0</v>
      </c>
      <c r="B85" s="5" t="s">
        <v>227</v>
      </c>
      <c r="C85" s="4" t="s">
        <v>14</v>
      </c>
      <c r="D85" s="5" t="s">
        <v>228</v>
      </c>
      <c r="E85" s="4" t="s">
        <v>229</v>
      </c>
      <c r="F85" s="9"/>
      <c r="G85" s="3">
        <v>92.0</v>
      </c>
      <c r="H85" s="6">
        <f t="shared" si="1"/>
        <v>-9</v>
      </c>
    </row>
    <row r="86">
      <c r="A86" s="7">
        <v>84.0</v>
      </c>
      <c r="B86" s="5" t="s">
        <v>230</v>
      </c>
      <c r="C86" s="7" t="s">
        <v>21</v>
      </c>
      <c r="D86" s="5" t="s">
        <v>180</v>
      </c>
      <c r="E86" s="7" t="s">
        <v>231</v>
      </c>
      <c r="F86" s="7">
        <v>67.0</v>
      </c>
      <c r="G86" s="3" t="s">
        <v>232</v>
      </c>
      <c r="H86" s="6" t="str">
        <f t="shared" si="1"/>
        <v>#VALUE!</v>
      </c>
    </row>
    <row r="87">
      <c r="A87" s="4">
        <v>85.0</v>
      </c>
      <c r="B87" s="5" t="s">
        <v>233</v>
      </c>
      <c r="C87" s="4" t="s">
        <v>10</v>
      </c>
      <c r="D87" s="5" t="s">
        <v>183</v>
      </c>
      <c r="E87" s="4" t="s">
        <v>234</v>
      </c>
      <c r="F87" s="4">
        <v>68.0</v>
      </c>
      <c r="G87" s="3">
        <v>28.0</v>
      </c>
      <c r="H87" s="6">
        <f t="shared" si="1"/>
        <v>57</v>
      </c>
    </row>
    <row r="88">
      <c r="A88" s="7">
        <v>86.0</v>
      </c>
      <c r="B88" s="5" t="s">
        <v>235</v>
      </c>
      <c r="C88" s="7" t="s">
        <v>21</v>
      </c>
      <c r="D88" s="5" t="s">
        <v>236</v>
      </c>
      <c r="E88" s="7" t="s">
        <v>237</v>
      </c>
      <c r="F88" s="8"/>
      <c r="G88" s="3">
        <v>138.0</v>
      </c>
      <c r="H88" s="6">
        <f t="shared" si="1"/>
        <v>-52</v>
      </c>
    </row>
    <row r="89">
      <c r="A89" s="4">
        <v>87.0</v>
      </c>
      <c r="B89" s="5" t="s">
        <v>238</v>
      </c>
      <c r="C89" s="4" t="s">
        <v>21</v>
      </c>
      <c r="D89" s="5" t="s">
        <v>61</v>
      </c>
      <c r="E89" s="4" t="s">
        <v>239</v>
      </c>
      <c r="F89" s="4">
        <v>69.0</v>
      </c>
      <c r="G89" s="3">
        <v>76.0</v>
      </c>
      <c r="H89" s="6">
        <f t="shared" si="1"/>
        <v>11</v>
      </c>
    </row>
    <row r="90">
      <c r="A90" s="7">
        <v>88.0</v>
      </c>
      <c r="B90" s="5" t="s">
        <v>240</v>
      </c>
      <c r="C90" s="7" t="s">
        <v>21</v>
      </c>
      <c r="D90" s="5" t="s">
        <v>40</v>
      </c>
      <c r="E90" s="7" t="s">
        <v>241</v>
      </c>
      <c r="F90" s="7">
        <v>70.0</v>
      </c>
      <c r="G90" s="3">
        <v>57.0</v>
      </c>
      <c r="H90" s="6">
        <f t="shared" si="1"/>
        <v>31</v>
      </c>
    </row>
    <row r="91">
      <c r="A91" s="4">
        <v>89.0</v>
      </c>
      <c r="B91" s="5" t="s">
        <v>242</v>
      </c>
      <c r="C91" s="4" t="s">
        <v>10</v>
      </c>
      <c r="D91" s="5" t="s">
        <v>104</v>
      </c>
      <c r="E91" s="4" t="s">
        <v>241</v>
      </c>
      <c r="F91" s="4">
        <v>71.0</v>
      </c>
      <c r="G91" s="3">
        <v>44.0</v>
      </c>
      <c r="H91" s="6">
        <f t="shared" si="1"/>
        <v>45</v>
      </c>
    </row>
    <row r="92">
      <c r="A92" s="7">
        <v>90.0</v>
      </c>
      <c r="B92" s="5" t="s">
        <v>243</v>
      </c>
      <c r="C92" s="7" t="s">
        <v>80</v>
      </c>
      <c r="D92" s="5" t="s">
        <v>180</v>
      </c>
      <c r="E92" s="7" t="s">
        <v>244</v>
      </c>
      <c r="F92" s="7">
        <v>72.0</v>
      </c>
      <c r="G92" s="3">
        <v>179.0</v>
      </c>
      <c r="H92" s="6">
        <f t="shared" si="1"/>
        <v>-89</v>
      </c>
    </row>
    <row r="93">
      <c r="A93" s="4">
        <v>91.0</v>
      </c>
      <c r="B93" s="5" t="s">
        <v>245</v>
      </c>
      <c r="C93" s="4" t="s">
        <v>10</v>
      </c>
      <c r="D93" s="5" t="s">
        <v>246</v>
      </c>
      <c r="E93" s="4" t="s">
        <v>244</v>
      </c>
      <c r="F93" s="9"/>
      <c r="G93" s="3">
        <v>99.0</v>
      </c>
      <c r="H93" s="6">
        <f t="shared" si="1"/>
        <v>-8</v>
      </c>
    </row>
    <row r="94">
      <c r="A94" s="7">
        <v>92.0</v>
      </c>
      <c r="B94" s="5" t="s">
        <v>247</v>
      </c>
      <c r="C94" s="7" t="s">
        <v>80</v>
      </c>
      <c r="D94" s="5" t="s">
        <v>40</v>
      </c>
      <c r="E94" s="7" t="s">
        <v>248</v>
      </c>
      <c r="F94" s="7">
        <v>73.0</v>
      </c>
      <c r="G94" s="3">
        <v>49.0</v>
      </c>
      <c r="H94" s="6">
        <f t="shared" si="1"/>
        <v>43</v>
      </c>
    </row>
    <row r="95">
      <c r="A95" s="4">
        <v>93.0</v>
      </c>
      <c r="B95" s="5" t="s">
        <v>249</v>
      </c>
      <c r="C95" s="4" t="s">
        <v>10</v>
      </c>
      <c r="D95" s="5" t="s">
        <v>29</v>
      </c>
      <c r="E95" s="4" t="s">
        <v>250</v>
      </c>
      <c r="F95" s="4">
        <v>74.0</v>
      </c>
      <c r="G95" s="3">
        <v>214.0</v>
      </c>
      <c r="H95" s="6">
        <f t="shared" si="1"/>
        <v>-121</v>
      </c>
    </row>
    <row r="96">
      <c r="A96" s="7">
        <v>94.0</v>
      </c>
      <c r="B96" s="5" t="s">
        <v>251</v>
      </c>
      <c r="C96" s="7" t="s">
        <v>10</v>
      </c>
      <c r="D96" s="5" t="s">
        <v>120</v>
      </c>
      <c r="E96" s="7" t="s">
        <v>252</v>
      </c>
      <c r="F96" s="7">
        <v>75.0</v>
      </c>
      <c r="G96" s="3" t="s">
        <v>102</v>
      </c>
      <c r="H96" s="6" t="str">
        <f t="shared" si="1"/>
        <v>#VALUE!</v>
      </c>
    </row>
    <row r="97">
      <c r="A97" s="4">
        <v>95.0</v>
      </c>
      <c r="B97" s="5" t="s">
        <v>253</v>
      </c>
      <c r="C97" s="4" t="s">
        <v>80</v>
      </c>
      <c r="D97" s="5" t="s">
        <v>254</v>
      </c>
      <c r="E97" s="4" t="s">
        <v>252</v>
      </c>
      <c r="F97" s="4">
        <v>76.0</v>
      </c>
      <c r="G97" s="3">
        <v>40.0</v>
      </c>
      <c r="H97" s="6">
        <f t="shared" si="1"/>
        <v>55</v>
      </c>
    </row>
    <row r="98">
      <c r="A98" s="7">
        <v>96.0</v>
      </c>
      <c r="B98" s="5" t="s">
        <v>255</v>
      </c>
      <c r="C98" s="7" t="s">
        <v>80</v>
      </c>
      <c r="D98" s="5" t="s">
        <v>61</v>
      </c>
      <c r="E98" s="7" t="s">
        <v>256</v>
      </c>
      <c r="F98" s="7">
        <v>77.0</v>
      </c>
      <c r="G98" s="3">
        <v>31.0</v>
      </c>
      <c r="H98" s="6">
        <f t="shared" si="1"/>
        <v>65</v>
      </c>
    </row>
    <row r="99">
      <c r="A99" s="4">
        <v>97.0</v>
      </c>
      <c r="B99" s="5" t="s">
        <v>257</v>
      </c>
      <c r="C99" s="4" t="s">
        <v>14</v>
      </c>
      <c r="D99" s="5" t="s">
        <v>222</v>
      </c>
      <c r="E99" s="4" t="s">
        <v>258</v>
      </c>
      <c r="F99" s="4">
        <v>78.0</v>
      </c>
      <c r="G99" s="3">
        <v>130.0</v>
      </c>
      <c r="H99" s="6">
        <f t="shared" si="1"/>
        <v>-33</v>
      </c>
    </row>
    <row r="100">
      <c r="A100" s="7">
        <v>98.0</v>
      </c>
      <c r="B100" s="5" t="s">
        <v>259</v>
      </c>
      <c r="C100" s="7" t="s">
        <v>10</v>
      </c>
      <c r="D100" s="5" t="s">
        <v>26</v>
      </c>
      <c r="E100" s="7" t="s">
        <v>260</v>
      </c>
      <c r="F100" s="7">
        <v>79.0</v>
      </c>
      <c r="G100" s="3" t="s">
        <v>24</v>
      </c>
      <c r="H100" s="6" t="str">
        <f t="shared" si="1"/>
        <v>#VALUE!</v>
      </c>
    </row>
    <row r="101">
      <c r="A101" s="4">
        <v>99.0</v>
      </c>
      <c r="B101" s="5" t="s">
        <v>261</v>
      </c>
      <c r="C101" s="4" t="s">
        <v>21</v>
      </c>
      <c r="D101" s="5" t="s">
        <v>262</v>
      </c>
      <c r="E101" s="4" t="s">
        <v>263</v>
      </c>
      <c r="F101" s="9"/>
      <c r="G101" s="3">
        <v>89.0</v>
      </c>
      <c r="H101" s="6">
        <f t="shared" si="1"/>
        <v>10</v>
      </c>
    </row>
    <row r="102">
      <c r="A102" s="7">
        <v>100.0</v>
      </c>
      <c r="B102" s="5" t="s">
        <v>264</v>
      </c>
      <c r="C102" s="7" t="s">
        <v>80</v>
      </c>
      <c r="D102" s="5" t="s">
        <v>61</v>
      </c>
      <c r="E102" s="7" t="s">
        <v>265</v>
      </c>
      <c r="F102" s="7">
        <v>80.0</v>
      </c>
      <c r="G102" s="3" t="s">
        <v>232</v>
      </c>
      <c r="H102" s="6" t="str">
        <f t="shared" si="1"/>
        <v>#VALUE!</v>
      </c>
    </row>
    <row r="103">
      <c r="A103" s="4">
        <v>101.0</v>
      </c>
      <c r="B103" s="5" t="s">
        <v>266</v>
      </c>
      <c r="C103" s="4" t="s">
        <v>14</v>
      </c>
      <c r="D103" s="5" t="s">
        <v>56</v>
      </c>
      <c r="E103" s="4" t="s">
        <v>267</v>
      </c>
      <c r="F103" s="4">
        <v>81.0</v>
      </c>
      <c r="G103" s="3">
        <v>146.0</v>
      </c>
      <c r="H103" s="6">
        <f t="shared" si="1"/>
        <v>-45</v>
      </c>
    </row>
    <row r="104">
      <c r="A104" s="7">
        <v>102.0</v>
      </c>
      <c r="B104" s="5" t="s">
        <v>268</v>
      </c>
      <c r="C104" s="7" t="s">
        <v>14</v>
      </c>
      <c r="D104" s="5" t="s">
        <v>91</v>
      </c>
      <c r="E104" s="7" t="s">
        <v>269</v>
      </c>
      <c r="F104" s="7">
        <v>82.0</v>
      </c>
      <c r="G104" s="3" t="s">
        <v>102</v>
      </c>
      <c r="H104" s="6" t="str">
        <f t="shared" si="1"/>
        <v>#VALUE!</v>
      </c>
    </row>
    <row r="105">
      <c r="A105" s="4">
        <v>103.0</v>
      </c>
      <c r="B105" s="5" t="s">
        <v>270</v>
      </c>
      <c r="C105" s="4" t="s">
        <v>14</v>
      </c>
      <c r="D105" s="5" t="s">
        <v>145</v>
      </c>
      <c r="E105" s="4" t="s">
        <v>271</v>
      </c>
      <c r="F105" s="4">
        <v>83.0</v>
      </c>
      <c r="G105" s="3">
        <v>208.0</v>
      </c>
      <c r="H105" s="6">
        <f t="shared" si="1"/>
        <v>-105</v>
      </c>
    </row>
    <row r="106">
      <c r="A106" s="7">
        <v>104.0</v>
      </c>
      <c r="B106" s="5" t="s">
        <v>272</v>
      </c>
      <c r="C106" s="7" t="s">
        <v>10</v>
      </c>
      <c r="D106" s="5" t="s">
        <v>71</v>
      </c>
      <c r="E106" s="7" t="s">
        <v>273</v>
      </c>
      <c r="F106" s="7">
        <v>84.0</v>
      </c>
      <c r="G106" s="3">
        <v>180.0</v>
      </c>
      <c r="H106" s="6">
        <f t="shared" si="1"/>
        <v>-76</v>
      </c>
    </row>
    <row r="107">
      <c r="A107" s="4">
        <v>105.0</v>
      </c>
      <c r="B107" s="5" t="s">
        <v>274</v>
      </c>
      <c r="C107" s="4" t="s">
        <v>10</v>
      </c>
      <c r="D107" s="5" t="s">
        <v>275</v>
      </c>
      <c r="E107" s="4" t="s">
        <v>273</v>
      </c>
      <c r="F107" s="9"/>
      <c r="G107" s="3" t="s">
        <v>24</v>
      </c>
      <c r="H107" s="6" t="str">
        <f t="shared" si="1"/>
        <v>#VALUE!</v>
      </c>
    </row>
    <row r="108">
      <c r="A108" s="7">
        <v>106.0</v>
      </c>
      <c r="B108" s="5" t="s">
        <v>276</v>
      </c>
      <c r="C108" s="7" t="s">
        <v>21</v>
      </c>
      <c r="D108" s="5" t="s">
        <v>77</v>
      </c>
      <c r="E108" s="7" t="s">
        <v>277</v>
      </c>
      <c r="F108" s="7">
        <v>85.0</v>
      </c>
      <c r="G108" s="3" t="s">
        <v>24</v>
      </c>
      <c r="H108" s="6" t="str">
        <f t="shared" si="1"/>
        <v>#VALUE!</v>
      </c>
    </row>
    <row r="109">
      <c r="A109" s="4">
        <v>107.0</v>
      </c>
      <c r="B109" s="5" t="s">
        <v>278</v>
      </c>
      <c r="C109" s="4" t="s">
        <v>21</v>
      </c>
      <c r="D109" s="5" t="s">
        <v>91</v>
      </c>
      <c r="E109" s="4" t="s">
        <v>279</v>
      </c>
      <c r="F109" s="4">
        <v>86.0</v>
      </c>
      <c r="G109" s="3" t="s">
        <v>102</v>
      </c>
      <c r="H109" s="6" t="str">
        <f t="shared" si="1"/>
        <v>#VALUE!</v>
      </c>
    </row>
    <row r="110">
      <c r="A110" s="7">
        <v>108.0</v>
      </c>
      <c r="B110" s="5" t="s">
        <v>280</v>
      </c>
      <c r="C110" s="7" t="s">
        <v>21</v>
      </c>
      <c r="D110" s="5" t="s">
        <v>180</v>
      </c>
      <c r="E110" s="7" t="s">
        <v>281</v>
      </c>
      <c r="F110" s="7">
        <v>87.0</v>
      </c>
      <c r="G110" s="3" t="s">
        <v>232</v>
      </c>
      <c r="H110" s="6" t="str">
        <f t="shared" si="1"/>
        <v>#VALUE!</v>
      </c>
    </row>
    <row r="111">
      <c r="A111" s="4">
        <v>109.0</v>
      </c>
      <c r="B111" s="5" t="s">
        <v>282</v>
      </c>
      <c r="C111" s="4" t="s">
        <v>10</v>
      </c>
      <c r="D111" s="5" t="s">
        <v>283</v>
      </c>
      <c r="E111" s="4" t="s">
        <v>284</v>
      </c>
      <c r="F111" s="4">
        <v>88.0</v>
      </c>
      <c r="G111" s="3">
        <v>104.0</v>
      </c>
      <c r="H111" s="6">
        <f t="shared" si="1"/>
        <v>5</v>
      </c>
    </row>
    <row r="112">
      <c r="A112" s="7">
        <v>110.0</v>
      </c>
      <c r="B112" s="5" t="s">
        <v>285</v>
      </c>
      <c r="C112" s="7" t="s">
        <v>14</v>
      </c>
      <c r="D112" s="5" t="s">
        <v>286</v>
      </c>
      <c r="E112" s="7" t="s">
        <v>287</v>
      </c>
      <c r="F112" s="8"/>
      <c r="G112" s="3">
        <v>125.0</v>
      </c>
      <c r="H112" s="6">
        <f t="shared" si="1"/>
        <v>-15</v>
      </c>
    </row>
    <row r="113">
      <c r="A113" s="4">
        <v>111.0</v>
      </c>
      <c r="B113" s="5" t="s">
        <v>288</v>
      </c>
      <c r="C113" s="4" t="s">
        <v>21</v>
      </c>
      <c r="D113" s="5" t="s">
        <v>68</v>
      </c>
      <c r="E113" s="4" t="s">
        <v>289</v>
      </c>
      <c r="F113" s="4">
        <v>89.0</v>
      </c>
      <c r="G113" s="3" t="s">
        <v>102</v>
      </c>
      <c r="H113" s="6" t="str">
        <f t="shared" si="1"/>
        <v>#VALUE!</v>
      </c>
    </row>
    <row r="114">
      <c r="A114" s="7">
        <v>112.0</v>
      </c>
      <c r="B114" s="5" t="s">
        <v>290</v>
      </c>
      <c r="C114" s="7" t="s">
        <v>21</v>
      </c>
      <c r="D114" s="5" t="s">
        <v>291</v>
      </c>
      <c r="E114" s="7" t="s">
        <v>289</v>
      </c>
      <c r="F114" s="7">
        <v>90.0</v>
      </c>
      <c r="G114" s="3" t="s">
        <v>102</v>
      </c>
      <c r="H114" s="6" t="str">
        <f t="shared" si="1"/>
        <v>#VALUE!</v>
      </c>
    </row>
    <row r="115">
      <c r="A115" s="4">
        <v>113.0</v>
      </c>
      <c r="B115" s="5" t="s">
        <v>292</v>
      </c>
      <c r="C115" s="4" t="s">
        <v>80</v>
      </c>
      <c r="D115" s="5" t="s">
        <v>293</v>
      </c>
      <c r="E115" s="4" t="s">
        <v>294</v>
      </c>
      <c r="F115" s="9"/>
      <c r="G115" s="3" t="s">
        <v>102</v>
      </c>
      <c r="H115" s="6" t="str">
        <f t="shared" si="1"/>
        <v>#VALUE!</v>
      </c>
    </row>
    <row r="116">
      <c r="A116" s="7">
        <v>114.0</v>
      </c>
      <c r="B116" s="5" t="s">
        <v>295</v>
      </c>
      <c r="C116" s="7" t="s">
        <v>21</v>
      </c>
      <c r="D116" s="5" t="s">
        <v>35</v>
      </c>
      <c r="E116" s="7" t="s">
        <v>296</v>
      </c>
      <c r="F116" s="7">
        <v>91.0</v>
      </c>
      <c r="G116" s="3">
        <v>23.0</v>
      </c>
      <c r="H116" s="6">
        <f t="shared" si="1"/>
        <v>91</v>
      </c>
    </row>
    <row r="117">
      <c r="A117" s="4">
        <v>115.0</v>
      </c>
      <c r="B117" s="5" t="s">
        <v>297</v>
      </c>
      <c r="C117" s="4" t="s">
        <v>14</v>
      </c>
      <c r="D117" s="5" t="s">
        <v>43</v>
      </c>
      <c r="E117" s="4" t="s">
        <v>298</v>
      </c>
      <c r="F117" s="4">
        <v>92.0</v>
      </c>
      <c r="G117" s="3" t="s">
        <v>232</v>
      </c>
      <c r="H117" s="6" t="str">
        <f t="shared" si="1"/>
        <v>#VALUE!</v>
      </c>
    </row>
    <row r="118">
      <c r="A118" s="7">
        <v>116.0</v>
      </c>
      <c r="B118" s="5" t="s">
        <v>299</v>
      </c>
      <c r="C118" s="7" t="s">
        <v>80</v>
      </c>
      <c r="D118" s="5" t="s">
        <v>74</v>
      </c>
      <c r="E118" s="7" t="s">
        <v>300</v>
      </c>
      <c r="F118" s="7">
        <v>93.0</v>
      </c>
      <c r="G118" s="3" t="s">
        <v>232</v>
      </c>
      <c r="H118" s="6" t="str">
        <f t="shared" si="1"/>
        <v>#VALUE!</v>
      </c>
    </row>
    <row r="119">
      <c r="A119" s="4">
        <v>117.0</v>
      </c>
      <c r="B119" s="5" t="s">
        <v>301</v>
      </c>
      <c r="C119" s="4" t="s">
        <v>21</v>
      </c>
      <c r="D119" s="5" t="s">
        <v>302</v>
      </c>
      <c r="E119" s="4" t="s">
        <v>303</v>
      </c>
      <c r="F119" s="9"/>
      <c r="G119" s="3" t="s">
        <v>232</v>
      </c>
      <c r="H119" s="6" t="str">
        <f t="shared" si="1"/>
        <v>#VALUE!</v>
      </c>
    </row>
    <row r="120">
      <c r="A120" s="7">
        <v>118.0</v>
      </c>
      <c r="B120" s="5" t="s">
        <v>304</v>
      </c>
      <c r="C120" s="7" t="s">
        <v>21</v>
      </c>
      <c r="D120" s="5" t="s">
        <v>305</v>
      </c>
      <c r="E120" s="7" t="s">
        <v>306</v>
      </c>
      <c r="F120" s="8"/>
      <c r="G120" s="3" t="s">
        <v>232</v>
      </c>
      <c r="H120" s="6" t="str">
        <f t="shared" si="1"/>
        <v>#VALUE!</v>
      </c>
    </row>
    <row r="121">
      <c r="A121" s="4">
        <v>119.0</v>
      </c>
      <c r="B121" s="5" t="s">
        <v>307</v>
      </c>
      <c r="C121" s="4" t="s">
        <v>14</v>
      </c>
      <c r="D121" s="5" t="s">
        <v>120</v>
      </c>
      <c r="E121" s="4" t="s">
        <v>308</v>
      </c>
      <c r="F121" s="4">
        <v>94.0</v>
      </c>
      <c r="G121" s="3" t="s">
        <v>185</v>
      </c>
      <c r="H121" s="6" t="str">
        <f t="shared" si="1"/>
        <v>#VALUE!</v>
      </c>
    </row>
    <row r="122">
      <c r="A122" s="7">
        <v>120.0</v>
      </c>
      <c r="B122" s="5" t="s">
        <v>309</v>
      </c>
      <c r="C122" s="7" t="s">
        <v>14</v>
      </c>
      <c r="D122" s="5" t="s">
        <v>310</v>
      </c>
      <c r="E122" s="7" t="s">
        <v>308</v>
      </c>
      <c r="F122" s="8"/>
      <c r="G122" s="3" t="s">
        <v>185</v>
      </c>
      <c r="H122" s="6" t="str">
        <f t="shared" si="1"/>
        <v>#VALUE!</v>
      </c>
    </row>
    <row r="123">
      <c r="A123" s="4">
        <v>121.0</v>
      </c>
      <c r="B123" s="5" t="s">
        <v>311</v>
      </c>
      <c r="C123" s="4" t="s">
        <v>80</v>
      </c>
      <c r="D123" s="5" t="s">
        <v>74</v>
      </c>
      <c r="E123" s="4" t="s">
        <v>312</v>
      </c>
      <c r="F123" s="4">
        <v>95.0</v>
      </c>
      <c r="G123" s="3" t="s">
        <v>24</v>
      </c>
      <c r="H123" s="6" t="str">
        <f t="shared" si="1"/>
        <v>#VALUE!</v>
      </c>
    </row>
    <row r="124">
      <c r="A124" s="7">
        <v>122.0</v>
      </c>
      <c r="B124" s="5" t="s">
        <v>313</v>
      </c>
      <c r="C124" s="7" t="s">
        <v>21</v>
      </c>
      <c r="D124" s="5" t="s">
        <v>56</v>
      </c>
      <c r="E124" s="7" t="s">
        <v>314</v>
      </c>
      <c r="F124" s="7">
        <v>96.0</v>
      </c>
      <c r="G124" s="3" t="s">
        <v>102</v>
      </c>
      <c r="H124" s="6" t="str">
        <f t="shared" si="1"/>
        <v>#VALUE!</v>
      </c>
    </row>
    <row r="125">
      <c r="A125" s="4">
        <v>123.0</v>
      </c>
      <c r="B125" s="5" t="s">
        <v>315</v>
      </c>
      <c r="C125" s="4" t="s">
        <v>10</v>
      </c>
      <c r="D125" s="5" t="s">
        <v>316</v>
      </c>
      <c r="E125" s="4" t="s">
        <v>317</v>
      </c>
      <c r="F125" s="9"/>
      <c r="G125" s="3" t="s">
        <v>24</v>
      </c>
      <c r="H125" s="6" t="str">
        <f t="shared" si="1"/>
        <v>#VALUE!</v>
      </c>
    </row>
    <row r="126">
      <c r="A126" s="7">
        <v>124.0</v>
      </c>
      <c r="B126" s="5" t="s">
        <v>318</v>
      </c>
      <c r="C126" s="7" t="s">
        <v>14</v>
      </c>
      <c r="D126" s="5" t="s">
        <v>214</v>
      </c>
      <c r="E126" s="7" t="s">
        <v>319</v>
      </c>
      <c r="F126" s="7">
        <v>97.0</v>
      </c>
      <c r="G126" s="3" t="s">
        <v>102</v>
      </c>
      <c r="H126" s="6" t="str">
        <f t="shared" si="1"/>
        <v>#VALUE!</v>
      </c>
    </row>
    <row r="127">
      <c r="A127" s="4">
        <v>125.0</v>
      </c>
      <c r="B127" s="5" t="s">
        <v>320</v>
      </c>
      <c r="C127" s="4" t="s">
        <v>21</v>
      </c>
      <c r="D127" s="5" t="s">
        <v>321</v>
      </c>
      <c r="E127" s="4" t="s">
        <v>322</v>
      </c>
      <c r="F127" s="9"/>
      <c r="G127" s="3" t="s">
        <v>24</v>
      </c>
      <c r="H127" s="6" t="str">
        <f t="shared" si="1"/>
        <v>#VALUE!</v>
      </c>
    </row>
    <row r="128">
      <c r="A128" s="7">
        <v>126.0</v>
      </c>
      <c r="B128" s="5" t="s">
        <v>323</v>
      </c>
      <c r="C128" s="7" t="s">
        <v>21</v>
      </c>
      <c r="D128" s="5" t="s">
        <v>283</v>
      </c>
      <c r="E128" s="7" t="s">
        <v>324</v>
      </c>
      <c r="F128" s="7">
        <v>98.0</v>
      </c>
      <c r="G128" s="3">
        <v>4.0</v>
      </c>
      <c r="H128" s="6">
        <f t="shared" si="1"/>
        <v>122</v>
      </c>
    </row>
    <row r="129">
      <c r="A129" s="4">
        <v>127.0</v>
      </c>
      <c r="B129" s="5" t="s">
        <v>325</v>
      </c>
      <c r="C129" s="4" t="s">
        <v>80</v>
      </c>
      <c r="D129" s="5" t="s">
        <v>77</v>
      </c>
      <c r="E129" s="4" t="s">
        <v>326</v>
      </c>
      <c r="F129" s="4">
        <v>99.0</v>
      </c>
      <c r="G129" s="3" t="s">
        <v>232</v>
      </c>
      <c r="H129" s="6" t="str">
        <f t="shared" si="1"/>
        <v>#VALUE!</v>
      </c>
    </row>
    <row r="130">
      <c r="A130" s="7">
        <v>128.0</v>
      </c>
      <c r="B130" s="5" t="s">
        <v>327</v>
      </c>
      <c r="C130" s="7" t="s">
        <v>14</v>
      </c>
      <c r="D130" s="5" t="s">
        <v>283</v>
      </c>
      <c r="E130" s="7" t="s">
        <v>328</v>
      </c>
      <c r="F130" s="7">
        <v>100.0</v>
      </c>
      <c r="G130" s="3">
        <v>106.0</v>
      </c>
      <c r="H130" s="6">
        <f t="shared" si="1"/>
        <v>22</v>
      </c>
    </row>
    <row r="131">
      <c r="A131" s="4">
        <v>129.0</v>
      </c>
      <c r="B131" s="5" t="s">
        <v>329</v>
      </c>
      <c r="C131" s="4" t="s">
        <v>10</v>
      </c>
      <c r="D131" s="5" t="s">
        <v>330</v>
      </c>
      <c r="E131" s="4" t="s">
        <v>328</v>
      </c>
      <c r="F131" s="9"/>
      <c r="G131" s="3">
        <v>90.0</v>
      </c>
      <c r="H131" s="6">
        <f t="shared" si="1"/>
        <v>39</v>
      </c>
    </row>
    <row r="132">
      <c r="A132" s="7">
        <v>130.0</v>
      </c>
      <c r="B132" s="5" t="s">
        <v>331</v>
      </c>
      <c r="C132" s="7" t="s">
        <v>14</v>
      </c>
      <c r="D132" s="5" t="s">
        <v>26</v>
      </c>
      <c r="E132" s="7" t="s">
        <v>332</v>
      </c>
      <c r="F132" s="7">
        <v>101.0</v>
      </c>
      <c r="G132" s="3" t="s">
        <v>102</v>
      </c>
      <c r="H132" s="6" t="str">
        <f t="shared" si="1"/>
        <v>#VALUE!</v>
      </c>
    </row>
    <row r="133">
      <c r="A133" s="4">
        <v>131.0</v>
      </c>
      <c r="B133" s="5" t="s">
        <v>333</v>
      </c>
      <c r="C133" s="4" t="s">
        <v>21</v>
      </c>
      <c r="D133" s="5" t="s">
        <v>85</v>
      </c>
      <c r="E133" s="4" t="s">
        <v>334</v>
      </c>
      <c r="F133" s="4">
        <v>102.0</v>
      </c>
      <c r="G133" s="3" t="s">
        <v>102</v>
      </c>
      <c r="H133" s="6" t="str">
        <f t="shared" si="1"/>
        <v>#VALUE!</v>
      </c>
    </row>
    <row r="134">
      <c r="A134" s="7">
        <v>132.0</v>
      </c>
      <c r="B134" s="5" t="s">
        <v>335</v>
      </c>
      <c r="C134" s="7" t="s">
        <v>21</v>
      </c>
      <c r="D134" s="5" t="s">
        <v>191</v>
      </c>
      <c r="E134" s="7" t="s">
        <v>336</v>
      </c>
      <c r="F134" s="7">
        <v>103.0</v>
      </c>
      <c r="G134" s="3" t="s">
        <v>102</v>
      </c>
      <c r="H134" s="6" t="str">
        <f t="shared" si="1"/>
        <v>#VALUE!</v>
      </c>
    </row>
    <row r="135">
      <c r="A135" s="4">
        <v>133.0</v>
      </c>
      <c r="B135" s="5" t="s">
        <v>337</v>
      </c>
      <c r="C135" s="4" t="s">
        <v>80</v>
      </c>
      <c r="D135" s="5" t="s">
        <v>71</v>
      </c>
      <c r="E135" s="4" t="s">
        <v>338</v>
      </c>
      <c r="F135" s="4">
        <v>104.0</v>
      </c>
      <c r="G135" s="3" t="s">
        <v>102</v>
      </c>
      <c r="H135" s="6" t="str">
        <f t="shared" si="1"/>
        <v>#VALUE!</v>
      </c>
    </row>
    <row r="136">
      <c r="A136" s="7">
        <v>134.0</v>
      </c>
      <c r="B136" s="5" t="s">
        <v>339</v>
      </c>
      <c r="C136" s="7" t="s">
        <v>10</v>
      </c>
      <c r="D136" s="5" t="s">
        <v>11</v>
      </c>
      <c r="E136" s="7" t="s">
        <v>338</v>
      </c>
      <c r="F136" s="7">
        <v>105.0</v>
      </c>
      <c r="G136" s="3">
        <v>235.0</v>
      </c>
      <c r="H136" s="6">
        <f t="shared" si="1"/>
        <v>-101</v>
      </c>
    </row>
    <row r="137">
      <c r="A137" s="4">
        <v>135.0</v>
      </c>
      <c r="B137" s="5" t="s">
        <v>340</v>
      </c>
      <c r="C137" s="4" t="s">
        <v>80</v>
      </c>
      <c r="D137" s="5" t="s">
        <v>222</v>
      </c>
      <c r="E137" s="4" t="s">
        <v>338</v>
      </c>
      <c r="F137" s="4">
        <v>106.0</v>
      </c>
      <c r="G137" s="3">
        <v>155.0</v>
      </c>
      <c r="H137" s="6">
        <f t="shared" si="1"/>
        <v>-20</v>
      </c>
    </row>
    <row r="138">
      <c r="A138" s="7">
        <v>136.0</v>
      </c>
      <c r="B138" s="5" t="s">
        <v>341</v>
      </c>
      <c r="C138" s="7" t="s">
        <v>10</v>
      </c>
      <c r="D138" s="5" t="s">
        <v>342</v>
      </c>
      <c r="E138" s="7" t="s">
        <v>343</v>
      </c>
      <c r="F138" s="8"/>
      <c r="G138" s="3" t="s">
        <v>102</v>
      </c>
      <c r="H138" s="6" t="str">
        <f t="shared" si="1"/>
        <v>#VALUE!</v>
      </c>
    </row>
    <row r="139">
      <c r="A139" s="4">
        <v>137.0</v>
      </c>
      <c r="B139" s="5" t="s">
        <v>344</v>
      </c>
      <c r="C139" s="4" t="s">
        <v>80</v>
      </c>
      <c r="D139" s="5" t="s">
        <v>94</v>
      </c>
      <c r="E139" s="4" t="s">
        <v>345</v>
      </c>
      <c r="F139" s="4">
        <v>107.0</v>
      </c>
      <c r="G139" s="3">
        <v>152.0</v>
      </c>
      <c r="H139" s="6">
        <f t="shared" si="1"/>
        <v>-15</v>
      </c>
    </row>
    <row r="140">
      <c r="A140" s="7">
        <v>138.0</v>
      </c>
      <c r="B140" s="5" t="s">
        <v>346</v>
      </c>
      <c r="C140" s="7" t="s">
        <v>10</v>
      </c>
      <c r="D140" s="5" t="s">
        <v>104</v>
      </c>
      <c r="E140" s="7" t="s">
        <v>347</v>
      </c>
      <c r="F140" s="7">
        <v>108.0</v>
      </c>
      <c r="G140" s="3">
        <v>132.0</v>
      </c>
      <c r="H140" s="6">
        <f t="shared" si="1"/>
        <v>6</v>
      </c>
    </row>
    <row r="141">
      <c r="A141" s="4">
        <v>139.0</v>
      </c>
      <c r="B141" s="5" t="s">
        <v>348</v>
      </c>
      <c r="C141" s="4" t="s">
        <v>14</v>
      </c>
      <c r="D141" s="5" t="s">
        <v>191</v>
      </c>
      <c r="E141" s="4" t="s">
        <v>349</v>
      </c>
      <c r="F141" s="4">
        <v>109.0</v>
      </c>
      <c r="G141" s="3" t="s">
        <v>102</v>
      </c>
      <c r="H141" s="6" t="str">
        <f t="shared" si="1"/>
        <v>#VALUE!</v>
      </c>
    </row>
    <row r="142">
      <c r="A142" s="7">
        <v>140.0</v>
      </c>
      <c r="B142" s="5" t="s">
        <v>350</v>
      </c>
      <c r="C142" s="7" t="s">
        <v>14</v>
      </c>
      <c r="D142" s="5" t="s">
        <v>222</v>
      </c>
      <c r="E142" s="7" t="s">
        <v>351</v>
      </c>
      <c r="F142" s="7">
        <v>110.0</v>
      </c>
      <c r="G142" s="3">
        <v>145.0</v>
      </c>
      <c r="H142" s="6">
        <f t="shared" si="1"/>
        <v>-5</v>
      </c>
    </row>
    <row r="143">
      <c r="A143" s="4">
        <v>141.0</v>
      </c>
      <c r="B143" s="5" t="s">
        <v>352</v>
      </c>
      <c r="C143" s="4" t="s">
        <v>10</v>
      </c>
      <c r="D143" s="5" t="s">
        <v>353</v>
      </c>
      <c r="E143" s="4" t="s">
        <v>354</v>
      </c>
      <c r="F143" s="9"/>
      <c r="G143" s="3">
        <v>168.0</v>
      </c>
      <c r="H143" s="6">
        <f t="shared" si="1"/>
        <v>-27</v>
      </c>
    </row>
    <row r="144">
      <c r="A144" s="7">
        <v>142.0</v>
      </c>
      <c r="B144" s="5" t="s">
        <v>355</v>
      </c>
      <c r="C144" s="7" t="s">
        <v>80</v>
      </c>
      <c r="D144" s="5" t="s">
        <v>291</v>
      </c>
      <c r="E144" s="7" t="s">
        <v>356</v>
      </c>
      <c r="F144" s="7">
        <v>111.0</v>
      </c>
      <c r="G144" s="3" t="s">
        <v>102</v>
      </c>
      <c r="H144" s="6" t="str">
        <f t="shared" si="1"/>
        <v>#VALUE!</v>
      </c>
    </row>
    <row r="145">
      <c r="A145" s="4">
        <v>143.0</v>
      </c>
      <c r="B145" s="5" t="s">
        <v>357</v>
      </c>
      <c r="C145" s="4" t="s">
        <v>10</v>
      </c>
      <c r="D145" s="5" t="s">
        <v>191</v>
      </c>
      <c r="E145" s="4" t="s">
        <v>358</v>
      </c>
      <c r="F145" s="4">
        <v>112.0</v>
      </c>
      <c r="G145" s="3" t="s">
        <v>102</v>
      </c>
      <c r="H145" s="6" t="str">
        <f t="shared" si="1"/>
        <v>#VALUE!</v>
      </c>
    </row>
    <row r="146">
      <c r="A146" s="7">
        <v>144.0</v>
      </c>
      <c r="B146" s="5" t="s">
        <v>359</v>
      </c>
      <c r="C146" s="7" t="s">
        <v>21</v>
      </c>
      <c r="D146" s="5" t="s">
        <v>74</v>
      </c>
      <c r="E146" s="7" t="s">
        <v>358</v>
      </c>
      <c r="F146" s="7">
        <v>113.0</v>
      </c>
      <c r="G146" s="3" t="s">
        <v>24</v>
      </c>
      <c r="H146" s="6" t="str">
        <f t="shared" si="1"/>
        <v>#VALUE!</v>
      </c>
    </row>
    <row r="147">
      <c r="A147" s="4">
        <v>145.0</v>
      </c>
      <c r="B147" s="5" t="s">
        <v>360</v>
      </c>
      <c r="C147" s="4" t="s">
        <v>21</v>
      </c>
      <c r="D147" s="5" t="s">
        <v>145</v>
      </c>
      <c r="E147" s="4" t="s">
        <v>361</v>
      </c>
      <c r="F147" s="4">
        <v>114.0</v>
      </c>
      <c r="G147" s="3" t="s">
        <v>232</v>
      </c>
      <c r="H147" s="6" t="str">
        <f t="shared" si="1"/>
        <v>#VALUE!</v>
      </c>
    </row>
    <row r="148">
      <c r="A148" s="7">
        <v>146.0</v>
      </c>
      <c r="B148" s="5" t="s">
        <v>362</v>
      </c>
      <c r="C148" s="7" t="s">
        <v>14</v>
      </c>
      <c r="D148" s="5" t="s">
        <v>291</v>
      </c>
      <c r="E148" s="7" t="s">
        <v>363</v>
      </c>
      <c r="F148" s="7">
        <v>115.0</v>
      </c>
      <c r="G148" s="3" t="s">
        <v>24</v>
      </c>
      <c r="H148" s="6" t="str">
        <f t="shared" si="1"/>
        <v>#VALUE!</v>
      </c>
    </row>
    <row r="149">
      <c r="A149" s="4">
        <v>147.0</v>
      </c>
      <c r="B149" s="5" t="s">
        <v>364</v>
      </c>
      <c r="C149" s="4" t="s">
        <v>14</v>
      </c>
      <c r="D149" s="5" t="s">
        <v>120</v>
      </c>
      <c r="E149" s="4" t="s">
        <v>365</v>
      </c>
      <c r="F149" s="4">
        <v>116.0</v>
      </c>
      <c r="G149" s="3" t="s">
        <v>24</v>
      </c>
      <c r="H149" s="6" t="str">
        <f t="shared" si="1"/>
        <v>#VALUE!</v>
      </c>
    </row>
    <row r="150">
      <c r="A150" s="7">
        <v>148.0</v>
      </c>
      <c r="B150" s="5" t="s">
        <v>366</v>
      </c>
      <c r="C150" s="7" t="s">
        <v>14</v>
      </c>
      <c r="D150" s="5" t="s">
        <v>68</v>
      </c>
      <c r="E150" s="7" t="s">
        <v>367</v>
      </c>
      <c r="F150" s="7">
        <v>117.0</v>
      </c>
      <c r="G150" s="3" t="s">
        <v>24</v>
      </c>
      <c r="H150" s="6" t="str">
        <f t="shared" si="1"/>
        <v>#VALUE!</v>
      </c>
    </row>
    <row r="151">
      <c r="A151" s="4">
        <v>149.0</v>
      </c>
      <c r="B151" s="5" t="s">
        <v>368</v>
      </c>
      <c r="C151" s="4" t="s">
        <v>14</v>
      </c>
      <c r="D151" s="5" t="s">
        <v>145</v>
      </c>
      <c r="E151" s="4" t="s">
        <v>369</v>
      </c>
      <c r="F151" s="4">
        <v>118.0</v>
      </c>
      <c r="G151" s="3">
        <v>71.0</v>
      </c>
      <c r="H151" s="6">
        <f t="shared" si="1"/>
        <v>78</v>
      </c>
    </row>
    <row r="152">
      <c r="A152" s="7">
        <v>150.0</v>
      </c>
      <c r="B152" s="5" t="s">
        <v>370</v>
      </c>
      <c r="C152" s="7" t="s">
        <v>14</v>
      </c>
      <c r="D152" s="5" t="s">
        <v>127</v>
      </c>
      <c r="E152" s="7" t="s">
        <v>371</v>
      </c>
      <c r="F152" s="7">
        <v>119.0</v>
      </c>
      <c r="G152" s="3">
        <v>157.0</v>
      </c>
      <c r="H152" s="6">
        <f t="shared" si="1"/>
        <v>-7</v>
      </c>
    </row>
    <row r="153">
      <c r="A153" s="4">
        <v>151.0</v>
      </c>
      <c r="B153" s="5" t="s">
        <v>372</v>
      </c>
      <c r="C153" s="4" t="s">
        <v>21</v>
      </c>
      <c r="D153" s="5" t="s">
        <v>85</v>
      </c>
      <c r="E153" s="4" t="s">
        <v>373</v>
      </c>
      <c r="F153" s="4">
        <v>120.0</v>
      </c>
      <c r="G153" s="3">
        <v>114.0</v>
      </c>
      <c r="H153" s="6">
        <f t="shared" si="1"/>
        <v>37</v>
      </c>
    </row>
    <row r="154">
      <c r="A154" s="7">
        <v>152.0</v>
      </c>
      <c r="B154" s="5" t="s">
        <v>374</v>
      </c>
      <c r="C154" s="7" t="s">
        <v>80</v>
      </c>
      <c r="D154" s="5" t="s">
        <v>180</v>
      </c>
      <c r="E154" s="7" t="s">
        <v>375</v>
      </c>
      <c r="F154" s="7">
        <v>121.0</v>
      </c>
      <c r="G154" s="3">
        <v>179.0</v>
      </c>
      <c r="H154" s="6">
        <f t="shared" si="1"/>
        <v>-27</v>
      </c>
    </row>
    <row r="155">
      <c r="A155" s="4">
        <v>153.0</v>
      </c>
      <c r="B155" s="5" t="s">
        <v>376</v>
      </c>
      <c r="C155" s="4" t="s">
        <v>21</v>
      </c>
      <c r="D155" s="5" t="s">
        <v>68</v>
      </c>
      <c r="E155" s="4" t="s">
        <v>377</v>
      </c>
      <c r="F155" s="4">
        <v>122.0</v>
      </c>
      <c r="G155" s="3" t="s">
        <v>24</v>
      </c>
      <c r="H155" s="6" t="str">
        <f t="shared" si="1"/>
        <v>#VALUE!</v>
      </c>
    </row>
    <row r="156">
      <c r="A156" s="7">
        <v>154.0</v>
      </c>
      <c r="B156" s="5" t="s">
        <v>378</v>
      </c>
      <c r="C156" s="7" t="s">
        <v>80</v>
      </c>
      <c r="D156" s="5" t="s">
        <v>254</v>
      </c>
      <c r="E156" s="7" t="s">
        <v>379</v>
      </c>
      <c r="F156" s="7">
        <v>123.0</v>
      </c>
      <c r="G156" s="3" t="s">
        <v>102</v>
      </c>
      <c r="H156" s="6" t="str">
        <f t="shared" si="1"/>
        <v>#VALUE!</v>
      </c>
    </row>
    <row r="157">
      <c r="A157" s="4">
        <v>155.0</v>
      </c>
      <c r="B157" s="5" t="s">
        <v>380</v>
      </c>
      <c r="C157" s="4" t="s">
        <v>10</v>
      </c>
      <c r="D157" s="5" t="s">
        <v>120</v>
      </c>
      <c r="E157" s="4" t="s">
        <v>381</v>
      </c>
      <c r="F157" s="4">
        <v>124.0</v>
      </c>
      <c r="G157" s="3" t="s">
        <v>24</v>
      </c>
      <c r="H157" s="6" t="str">
        <f t="shared" si="1"/>
        <v>#VALUE!</v>
      </c>
    </row>
    <row r="158">
      <c r="A158" s="7">
        <v>156.0</v>
      </c>
      <c r="B158" s="5" t="s">
        <v>382</v>
      </c>
      <c r="C158" s="7" t="s">
        <v>80</v>
      </c>
      <c r="D158" s="5" t="s">
        <v>40</v>
      </c>
      <c r="E158" s="7" t="s">
        <v>381</v>
      </c>
      <c r="F158" s="7">
        <v>125.0</v>
      </c>
      <c r="G158" s="3">
        <v>63.0</v>
      </c>
      <c r="H158" s="6">
        <f t="shared" si="1"/>
        <v>93</v>
      </c>
    </row>
    <row r="159">
      <c r="A159" s="4">
        <v>157.0</v>
      </c>
      <c r="B159" s="5" t="s">
        <v>383</v>
      </c>
      <c r="C159" s="4" t="s">
        <v>14</v>
      </c>
      <c r="D159" s="5" t="s">
        <v>384</v>
      </c>
      <c r="E159" s="4" t="s">
        <v>385</v>
      </c>
      <c r="F159" s="9"/>
      <c r="G159" s="3" t="s">
        <v>102</v>
      </c>
      <c r="H159" s="6" t="str">
        <f t="shared" si="1"/>
        <v>#VALUE!</v>
      </c>
    </row>
    <row r="160">
      <c r="A160" s="7">
        <v>158.0</v>
      </c>
      <c r="B160" s="5" t="s">
        <v>386</v>
      </c>
      <c r="C160" s="7" t="s">
        <v>10</v>
      </c>
      <c r="D160" s="5" t="s">
        <v>194</v>
      </c>
      <c r="E160" s="7" t="s">
        <v>387</v>
      </c>
      <c r="F160" s="7">
        <v>126.0</v>
      </c>
      <c r="G160" s="3" t="s">
        <v>102</v>
      </c>
      <c r="H160" s="6" t="str">
        <f t="shared" si="1"/>
        <v>#VALUE!</v>
      </c>
    </row>
    <row r="161">
      <c r="A161" s="4">
        <v>159.0</v>
      </c>
      <c r="B161" s="5" t="s">
        <v>388</v>
      </c>
      <c r="C161" s="4" t="s">
        <v>21</v>
      </c>
      <c r="D161" s="5" t="s">
        <v>77</v>
      </c>
      <c r="E161" s="4" t="s">
        <v>389</v>
      </c>
      <c r="F161" s="4">
        <v>127.0</v>
      </c>
      <c r="G161" s="3" t="s">
        <v>24</v>
      </c>
      <c r="H161" s="6" t="str">
        <f t="shared" si="1"/>
        <v>#VALUE!</v>
      </c>
    </row>
    <row r="162">
      <c r="A162" s="7">
        <v>160.0</v>
      </c>
      <c r="B162" s="5" t="s">
        <v>390</v>
      </c>
      <c r="C162" s="7" t="s">
        <v>21</v>
      </c>
      <c r="D162" s="5" t="s">
        <v>145</v>
      </c>
      <c r="E162" s="7" t="s">
        <v>391</v>
      </c>
      <c r="F162" s="7">
        <v>128.0</v>
      </c>
      <c r="G162" s="3">
        <v>186.0</v>
      </c>
      <c r="H162" s="6">
        <f t="shared" si="1"/>
        <v>-26</v>
      </c>
    </row>
    <row r="163">
      <c r="A163" s="4">
        <v>161.0</v>
      </c>
      <c r="B163" s="5" t="s">
        <v>392</v>
      </c>
      <c r="C163" s="4" t="s">
        <v>14</v>
      </c>
      <c r="D163" s="5" t="s">
        <v>393</v>
      </c>
      <c r="E163" s="4" t="s">
        <v>394</v>
      </c>
      <c r="F163" s="9"/>
      <c r="G163" s="3" t="s">
        <v>102</v>
      </c>
      <c r="H163" s="6" t="str">
        <f t="shared" si="1"/>
        <v>#VALUE!</v>
      </c>
    </row>
    <row r="164">
      <c r="A164" s="7">
        <v>162.0</v>
      </c>
      <c r="B164" s="5" t="s">
        <v>395</v>
      </c>
      <c r="C164" s="7" t="s">
        <v>80</v>
      </c>
      <c r="D164" s="5" t="s">
        <v>15</v>
      </c>
      <c r="E164" s="7" t="s">
        <v>396</v>
      </c>
      <c r="F164" s="7">
        <v>129.0</v>
      </c>
      <c r="G164" s="3" t="s">
        <v>24</v>
      </c>
      <c r="H164" s="6" t="str">
        <f t="shared" si="1"/>
        <v>#VALUE!</v>
      </c>
    </row>
    <row r="165">
      <c r="A165" s="4">
        <v>163.0</v>
      </c>
      <c r="B165" s="5" t="s">
        <v>397</v>
      </c>
      <c r="C165" s="4" t="s">
        <v>10</v>
      </c>
      <c r="D165" s="5" t="s">
        <v>291</v>
      </c>
      <c r="E165" s="4" t="s">
        <v>398</v>
      </c>
      <c r="F165" s="4">
        <v>130.0</v>
      </c>
      <c r="G165" s="3" t="s">
        <v>24</v>
      </c>
      <c r="H165" s="6" t="str">
        <f t="shared" si="1"/>
        <v>#VALUE!</v>
      </c>
    </row>
    <row r="166">
      <c r="A166" s="7">
        <v>164.0</v>
      </c>
      <c r="B166" s="5" t="s">
        <v>399</v>
      </c>
      <c r="C166" s="7" t="s">
        <v>10</v>
      </c>
      <c r="D166" s="5" t="s">
        <v>100</v>
      </c>
      <c r="E166" s="7" t="s">
        <v>400</v>
      </c>
      <c r="F166" s="7">
        <v>131.0</v>
      </c>
      <c r="G166" s="3" t="s">
        <v>24</v>
      </c>
      <c r="H166" s="6" t="str">
        <f t="shared" si="1"/>
        <v>#VALUE!</v>
      </c>
    </row>
    <row r="167">
      <c r="A167" s="4">
        <v>165.0</v>
      </c>
      <c r="B167" s="5" t="s">
        <v>401</v>
      </c>
      <c r="C167" s="4" t="s">
        <v>10</v>
      </c>
      <c r="D167" s="5" t="s">
        <v>104</v>
      </c>
      <c r="E167" s="4" t="s">
        <v>402</v>
      </c>
      <c r="F167" s="4">
        <v>132.0</v>
      </c>
      <c r="G167" s="3" t="s">
        <v>24</v>
      </c>
      <c r="H167" s="6" t="str">
        <f t="shared" si="1"/>
        <v>#VALUE!</v>
      </c>
    </row>
    <row r="168">
      <c r="A168" s="7">
        <v>166.0</v>
      </c>
      <c r="B168" s="5" t="s">
        <v>403</v>
      </c>
      <c r="C168" s="7" t="s">
        <v>10</v>
      </c>
      <c r="D168" s="5" t="s">
        <v>61</v>
      </c>
      <c r="E168" s="7" t="s">
        <v>404</v>
      </c>
      <c r="F168" s="7">
        <v>133.0</v>
      </c>
      <c r="G168" s="3">
        <v>54.0</v>
      </c>
      <c r="H168" s="6">
        <f t="shared" si="1"/>
        <v>112</v>
      </c>
    </row>
    <row r="169">
      <c r="A169" s="4">
        <v>167.0</v>
      </c>
      <c r="B169" s="5" t="s">
        <v>405</v>
      </c>
      <c r="C169" s="4" t="s">
        <v>21</v>
      </c>
      <c r="D169" s="5" t="s">
        <v>46</v>
      </c>
      <c r="E169" s="4" t="s">
        <v>406</v>
      </c>
      <c r="F169" s="4">
        <v>134.0</v>
      </c>
      <c r="G169" s="3" t="s">
        <v>24</v>
      </c>
      <c r="H169" s="6" t="str">
        <f t="shared" si="1"/>
        <v>#VALUE!</v>
      </c>
    </row>
    <row r="170">
      <c r="A170" s="7">
        <v>168.0</v>
      </c>
      <c r="B170" s="5" t="s">
        <v>407</v>
      </c>
      <c r="C170" s="7" t="s">
        <v>21</v>
      </c>
      <c r="D170" s="5" t="s">
        <v>94</v>
      </c>
      <c r="E170" s="7" t="s">
        <v>408</v>
      </c>
      <c r="F170" s="7">
        <v>135.0</v>
      </c>
      <c r="G170" s="3" t="s">
        <v>24</v>
      </c>
      <c r="H170" s="6" t="str">
        <f t="shared" si="1"/>
        <v>#VALUE!</v>
      </c>
    </row>
    <row r="171">
      <c r="A171" s="4">
        <v>169.0</v>
      </c>
      <c r="B171" s="5" t="s">
        <v>409</v>
      </c>
      <c r="C171" s="4" t="s">
        <v>10</v>
      </c>
      <c r="D171" s="5" t="s">
        <v>46</v>
      </c>
      <c r="E171" s="4" t="s">
        <v>410</v>
      </c>
      <c r="F171" s="4">
        <v>136.0</v>
      </c>
      <c r="G171" s="3" t="s">
        <v>102</v>
      </c>
      <c r="H171" s="6" t="str">
        <f t="shared" si="1"/>
        <v>#VALUE!</v>
      </c>
    </row>
    <row r="172">
      <c r="A172" s="7">
        <v>170.0</v>
      </c>
      <c r="B172" s="5" t="s">
        <v>411</v>
      </c>
      <c r="C172" s="7" t="s">
        <v>14</v>
      </c>
      <c r="D172" s="5" t="s">
        <v>91</v>
      </c>
      <c r="E172" s="7" t="s">
        <v>410</v>
      </c>
      <c r="F172" s="7">
        <v>137.0</v>
      </c>
      <c r="G172" s="3" t="s">
        <v>102</v>
      </c>
      <c r="H172" s="6" t="str">
        <f t="shared" si="1"/>
        <v>#VALUE!</v>
      </c>
    </row>
    <row r="173">
      <c r="A173" s="4">
        <v>171.0</v>
      </c>
      <c r="B173" s="5" t="s">
        <v>412</v>
      </c>
      <c r="C173" s="4" t="s">
        <v>14</v>
      </c>
      <c r="D173" s="5" t="s">
        <v>29</v>
      </c>
      <c r="E173" s="4" t="s">
        <v>413</v>
      </c>
      <c r="F173" s="4">
        <v>138.0</v>
      </c>
      <c r="G173" s="3">
        <v>136.0</v>
      </c>
      <c r="H173" s="6">
        <f t="shared" si="1"/>
        <v>35</v>
      </c>
    </row>
    <row r="174">
      <c r="A174" s="7">
        <v>172.0</v>
      </c>
      <c r="B174" s="5" t="s">
        <v>414</v>
      </c>
      <c r="C174" s="7" t="s">
        <v>10</v>
      </c>
      <c r="D174" s="5" t="s">
        <v>214</v>
      </c>
      <c r="E174" s="7" t="s">
        <v>415</v>
      </c>
      <c r="F174" s="7">
        <v>139.0</v>
      </c>
      <c r="G174" s="3" t="s">
        <v>102</v>
      </c>
      <c r="H174" s="6" t="str">
        <f t="shared" si="1"/>
        <v>#VALUE!</v>
      </c>
    </row>
    <row r="175">
      <c r="A175" s="4">
        <v>173.0</v>
      </c>
      <c r="B175" s="5" t="s">
        <v>416</v>
      </c>
      <c r="C175" s="4" t="s">
        <v>14</v>
      </c>
      <c r="D175" s="5" t="s">
        <v>283</v>
      </c>
      <c r="E175" s="4" t="s">
        <v>417</v>
      </c>
      <c r="F175" s="4">
        <v>140.0</v>
      </c>
      <c r="G175" s="3">
        <v>150.0</v>
      </c>
      <c r="H175" s="6">
        <f t="shared" si="1"/>
        <v>23</v>
      </c>
    </row>
    <row r="176">
      <c r="A176" s="7">
        <v>174.0</v>
      </c>
      <c r="B176" s="5" t="s">
        <v>418</v>
      </c>
      <c r="C176" s="7" t="s">
        <v>80</v>
      </c>
      <c r="D176" s="5" t="s">
        <v>11</v>
      </c>
      <c r="E176" s="7" t="s">
        <v>419</v>
      </c>
      <c r="F176" s="7">
        <v>141.0</v>
      </c>
      <c r="G176" s="3" t="s">
        <v>102</v>
      </c>
      <c r="H176" s="6" t="str">
        <f t="shared" si="1"/>
        <v>#VALUE!</v>
      </c>
    </row>
    <row r="177">
      <c r="A177" s="4">
        <v>175.0</v>
      </c>
      <c r="B177" s="5" t="s">
        <v>420</v>
      </c>
      <c r="C177" s="4" t="s">
        <v>10</v>
      </c>
      <c r="D177" s="5" t="s">
        <v>191</v>
      </c>
      <c r="E177" s="4" t="s">
        <v>421</v>
      </c>
      <c r="F177" s="4">
        <v>142.0</v>
      </c>
      <c r="G177" s="3" t="s">
        <v>102</v>
      </c>
      <c r="H177" s="6" t="str">
        <f t="shared" si="1"/>
        <v>#VALUE!</v>
      </c>
    </row>
    <row r="178">
      <c r="A178" s="7">
        <v>176.0</v>
      </c>
      <c r="B178" s="5" t="s">
        <v>422</v>
      </c>
      <c r="C178" s="7" t="s">
        <v>10</v>
      </c>
      <c r="D178" s="5" t="s">
        <v>100</v>
      </c>
      <c r="E178" s="7" t="s">
        <v>423</v>
      </c>
      <c r="F178" s="7">
        <v>143.0</v>
      </c>
      <c r="G178" s="3" t="s">
        <v>102</v>
      </c>
      <c r="H178" s="6" t="str">
        <f t="shared" si="1"/>
        <v>#VALUE!</v>
      </c>
    </row>
    <row r="179">
      <c r="A179" s="4">
        <v>177.0</v>
      </c>
      <c r="B179" s="5" t="s">
        <v>424</v>
      </c>
      <c r="C179" s="4" t="s">
        <v>80</v>
      </c>
      <c r="D179" s="5" t="s">
        <v>74</v>
      </c>
      <c r="E179" s="4" t="s">
        <v>423</v>
      </c>
      <c r="F179" s="4">
        <v>144.0</v>
      </c>
      <c r="G179" s="3" t="s">
        <v>102</v>
      </c>
      <c r="H179" s="6" t="str">
        <f t="shared" si="1"/>
        <v>#VALUE!</v>
      </c>
    </row>
    <row r="180">
      <c r="A180" s="7">
        <v>178.0</v>
      </c>
      <c r="B180" s="5" t="s">
        <v>425</v>
      </c>
      <c r="C180" s="7" t="s">
        <v>21</v>
      </c>
      <c r="D180" s="5" t="s">
        <v>68</v>
      </c>
      <c r="E180" s="7" t="s">
        <v>426</v>
      </c>
      <c r="F180" s="7">
        <v>145.0</v>
      </c>
      <c r="G180" s="3" t="s">
        <v>24</v>
      </c>
      <c r="H180" s="6" t="str">
        <f t="shared" si="1"/>
        <v>#VALUE!</v>
      </c>
    </row>
    <row r="181">
      <c r="A181" s="4">
        <v>179.0</v>
      </c>
      <c r="B181" s="5" t="s">
        <v>427</v>
      </c>
      <c r="C181" s="4" t="s">
        <v>80</v>
      </c>
      <c r="D181" s="5" t="s">
        <v>254</v>
      </c>
      <c r="E181" s="4" t="s">
        <v>428</v>
      </c>
      <c r="F181" s="4">
        <v>146.0</v>
      </c>
      <c r="G181" s="3" t="s">
        <v>24</v>
      </c>
      <c r="H181" s="6" t="str">
        <f t="shared" si="1"/>
        <v>#VALUE!</v>
      </c>
    </row>
    <row r="182">
      <c r="A182" s="7">
        <v>180.0</v>
      </c>
      <c r="B182" s="5" t="s">
        <v>429</v>
      </c>
      <c r="C182" s="7" t="s">
        <v>14</v>
      </c>
      <c r="D182" s="5" t="s">
        <v>194</v>
      </c>
      <c r="E182" s="7" t="s">
        <v>430</v>
      </c>
      <c r="F182" s="7">
        <v>147.0</v>
      </c>
      <c r="G182" s="3" t="s">
        <v>102</v>
      </c>
      <c r="H182" s="6" t="str">
        <f t="shared" si="1"/>
        <v>#VALUE!</v>
      </c>
    </row>
    <row r="183">
      <c r="A183" s="4">
        <v>181.0</v>
      </c>
      <c r="B183" s="5" t="s">
        <v>431</v>
      </c>
      <c r="C183" s="4" t="s">
        <v>80</v>
      </c>
      <c r="D183" s="5" t="s">
        <v>40</v>
      </c>
      <c r="E183" s="4" t="s">
        <v>432</v>
      </c>
      <c r="F183" s="4">
        <v>148.0</v>
      </c>
      <c r="G183" s="3">
        <v>159.0</v>
      </c>
      <c r="H183" s="6">
        <f t="shared" si="1"/>
        <v>22</v>
      </c>
    </row>
    <row r="184">
      <c r="A184" s="7">
        <v>182.0</v>
      </c>
      <c r="B184" s="5" t="s">
        <v>433</v>
      </c>
      <c r="C184" s="7" t="s">
        <v>10</v>
      </c>
      <c r="D184" s="5" t="s">
        <v>183</v>
      </c>
      <c r="E184" s="7" t="s">
        <v>434</v>
      </c>
      <c r="F184" s="7">
        <v>149.0</v>
      </c>
      <c r="G184" s="3" t="s">
        <v>102</v>
      </c>
      <c r="H184" s="6" t="str">
        <f t="shared" si="1"/>
        <v>#VALUE!</v>
      </c>
    </row>
    <row r="185">
      <c r="A185" s="4">
        <v>183.0</v>
      </c>
      <c r="B185" s="5" t="s">
        <v>435</v>
      </c>
      <c r="C185" s="4" t="s">
        <v>21</v>
      </c>
      <c r="D185" s="5" t="s">
        <v>127</v>
      </c>
      <c r="E185" s="4" t="s">
        <v>436</v>
      </c>
      <c r="F185" s="4">
        <v>150.0</v>
      </c>
      <c r="G185" s="3">
        <v>212.0</v>
      </c>
      <c r="H185" s="6">
        <f t="shared" si="1"/>
        <v>-29</v>
      </c>
    </row>
    <row r="186">
      <c r="A186" s="7">
        <v>184.0</v>
      </c>
      <c r="B186" s="5" t="s">
        <v>437</v>
      </c>
      <c r="C186" s="7" t="s">
        <v>80</v>
      </c>
      <c r="D186" s="5" t="s">
        <v>43</v>
      </c>
      <c r="E186" s="7" t="s">
        <v>438</v>
      </c>
      <c r="F186" s="7">
        <v>151.0</v>
      </c>
      <c r="G186" s="3">
        <v>164.0</v>
      </c>
      <c r="H186" s="6">
        <f t="shared" si="1"/>
        <v>20</v>
      </c>
    </row>
    <row r="187">
      <c r="A187" s="4">
        <v>185.0</v>
      </c>
      <c r="B187" s="5" t="s">
        <v>439</v>
      </c>
      <c r="C187" s="4" t="s">
        <v>21</v>
      </c>
      <c r="D187" s="5" t="s">
        <v>191</v>
      </c>
      <c r="E187" s="4" t="s">
        <v>440</v>
      </c>
      <c r="F187" s="4">
        <v>152.0</v>
      </c>
      <c r="G187" s="3" t="s">
        <v>24</v>
      </c>
      <c r="H187" s="6" t="str">
        <f t="shared" si="1"/>
        <v>#VALUE!</v>
      </c>
    </row>
    <row r="188">
      <c r="A188" s="7">
        <v>186.0</v>
      </c>
      <c r="B188" s="5" t="s">
        <v>441</v>
      </c>
      <c r="C188" s="7" t="s">
        <v>14</v>
      </c>
      <c r="D188" s="5" t="s">
        <v>442</v>
      </c>
      <c r="E188" s="7" t="s">
        <v>443</v>
      </c>
      <c r="F188" s="8"/>
      <c r="G188" s="3" t="s">
        <v>102</v>
      </c>
      <c r="H188" s="6" t="str">
        <f t="shared" si="1"/>
        <v>#VALUE!</v>
      </c>
    </row>
    <row r="189">
      <c r="A189" s="4">
        <v>187.0</v>
      </c>
      <c r="B189" s="5" t="s">
        <v>444</v>
      </c>
      <c r="C189" s="4" t="s">
        <v>14</v>
      </c>
      <c r="D189" s="5" t="s">
        <v>71</v>
      </c>
      <c r="E189" s="4" t="s">
        <v>445</v>
      </c>
      <c r="F189" s="4">
        <v>153.0</v>
      </c>
      <c r="G189" s="3">
        <v>139.0</v>
      </c>
      <c r="H189" s="6">
        <f t="shared" si="1"/>
        <v>48</v>
      </c>
    </row>
    <row r="190">
      <c r="A190" s="7">
        <v>188.0</v>
      </c>
      <c r="B190" s="5" t="s">
        <v>446</v>
      </c>
      <c r="C190" s="7" t="s">
        <v>80</v>
      </c>
      <c r="D190" s="5" t="s">
        <v>283</v>
      </c>
      <c r="E190" s="7" t="s">
        <v>447</v>
      </c>
      <c r="F190" s="7">
        <v>154.0</v>
      </c>
      <c r="G190" s="3">
        <v>215.0</v>
      </c>
      <c r="H190" s="6">
        <f t="shared" si="1"/>
        <v>-27</v>
      </c>
    </row>
    <row r="191">
      <c r="A191" s="4">
        <v>189.0</v>
      </c>
      <c r="B191" s="5" t="s">
        <v>448</v>
      </c>
      <c r="C191" s="4" t="s">
        <v>10</v>
      </c>
      <c r="D191" s="5" t="s">
        <v>180</v>
      </c>
      <c r="E191" s="4" t="s">
        <v>449</v>
      </c>
      <c r="F191" s="4">
        <v>155.0</v>
      </c>
      <c r="G191" s="3">
        <v>181.0</v>
      </c>
      <c r="H191" s="6">
        <f t="shared" si="1"/>
        <v>8</v>
      </c>
    </row>
    <row r="192">
      <c r="A192" s="7">
        <v>190.0</v>
      </c>
      <c r="B192" s="5" t="s">
        <v>450</v>
      </c>
      <c r="C192" s="7" t="s">
        <v>14</v>
      </c>
      <c r="D192" s="5" t="s">
        <v>283</v>
      </c>
      <c r="E192" s="7" t="s">
        <v>451</v>
      </c>
      <c r="F192" s="7">
        <v>156.0</v>
      </c>
      <c r="G192" s="3">
        <v>206.0</v>
      </c>
      <c r="H192" s="6">
        <f t="shared" si="1"/>
        <v>-16</v>
      </c>
    </row>
    <row r="193">
      <c r="A193" s="4">
        <v>191.0</v>
      </c>
      <c r="B193" s="5" t="s">
        <v>452</v>
      </c>
      <c r="C193" s="4" t="s">
        <v>10</v>
      </c>
      <c r="D193" s="5" t="s">
        <v>104</v>
      </c>
      <c r="E193" s="4" t="s">
        <v>453</v>
      </c>
      <c r="F193" s="4">
        <v>157.0</v>
      </c>
      <c r="G193" s="3">
        <v>225.0</v>
      </c>
      <c r="H193" s="6">
        <f t="shared" si="1"/>
        <v>-34</v>
      </c>
    </row>
    <row r="194">
      <c r="A194" s="7">
        <v>192.0</v>
      </c>
      <c r="B194" s="5" t="s">
        <v>454</v>
      </c>
      <c r="C194" s="7" t="s">
        <v>10</v>
      </c>
      <c r="D194" s="5" t="s">
        <v>194</v>
      </c>
      <c r="E194" s="7" t="s">
        <v>455</v>
      </c>
      <c r="F194" s="7">
        <v>158.0</v>
      </c>
      <c r="G194" s="3" t="s">
        <v>102</v>
      </c>
      <c r="H194" s="6" t="str">
        <f t="shared" si="1"/>
        <v>#VALUE!</v>
      </c>
    </row>
    <row r="195">
      <c r="A195" s="4">
        <v>193.0</v>
      </c>
      <c r="B195" s="5" t="s">
        <v>456</v>
      </c>
      <c r="C195" s="4" t="s">
        <v>21</v>
      </c>
      <c r="D195" s="5" t="s">
        <v>71</v>
      </c>
      <c r="E195" s="4" t="s">
        <v>457</v>
      </c>
      <c r="F195" s="4">
        <v>159.0</v>
      </c>
      <c r="G195" s="3" t="s">
        <v>24</v>
      </c>
      <c r="H195" s="6" t="str">
        <f t="shared" si="1"/>
        <v>#VALUE!</v>
      </c>
    </row>
    <row r="196">
      <c r="A196" s="7">
        <v>194.0</v>
      </c>
      <c r="B196" s="5" t="s">
        <v>458</v>
      </c>
      <c r="C196" s="7" t="s">
        <v>21</v>
      </c>
      <c r="D196" s="5" t="s">
        <v>85</v>
      </c>
      <c r="E196" s="7" t="s">
        <v>459</v>
      </c>
      <c r="F196" s="7">
        <v>160.0</v>
      </c>
      <c r="G196" s="3" t="s">
        <v>24</v>
      </c>
      <c r="H196" s="6" t="str">
        <f t="shared" si="1"/>
        <v>#VALUE!</v>
      </c>
    </row>
    <row r="197">
      <c r="A197" s="4">
        <v>195.0</v>
      </c>
      <c r="B197" s="5" t="s">
        <v>460</v>
      </c>
      <c r="C197" s="4" t="s">
        <v>21</v>
      </c>
      <c r="D197" s="5" t="s">
        <v>29</v>
      </c>
      <c r="E197" s="4" t="s">
        <v>461</v>
      </c>
      <c r="F197" s="4">
        <v>161.0</v>
      </c>
      <c r="G197" s="3">
        <v>75.0</v>
      </c>
      <c r="H197" s="6">
        <f t="shared" si="1"/>
        <v>120</v>
      </c>
    </row>
    <row r="198">
      <c r="A198" s="7">
        <v>196.0</v>
      </c>
      <c r="B198" s="5" t="s">
        <v>462</v>
      </c>
      <c r="C198" s="7" t="s">
        <v>14</v>
      </c>
      <c r="D198" s="5" t="s">
        <v>29</v>
      </c>
      <c r="E198" s="7" t="s">
        <v>463</v>
      </c>
      <c r="F198" s="7">
        <v>162.0</v>
      </c>
      <c r="G198" s="3" t="s">
        <v>102</v>
      </c>
      <c r="H198" s="6" t="str">
        <f t="shared" si="1"/>
        <v>#VALUE!</v>
      </c>
    </row>
    <row r="199">
      <c r="A199" s="4">
        <v>197.0</v>
      </c>
      <c r="B199" s="5" t="s">
        <v>464</v>
      </c>
      <c r="C199" s="4" t="s">
        <v>21</v>
      </c>
      <c r="D199" s="5" t="s">
        <v>194</v>
      </c>
      <c r="E199" s="4" t="s">
        <v>465</v>
      </c>
      <c r="F199" s="4">
        <v>163.0</v>
      </c>
      <c r="G199" s="3" t="s">
        <v>24</v>
      </c>
      <c r="H199" s="6" t="str">
        <f t="shared" si="1"/>
        <v>#VALUE!</v>
      </c>
    </row>
    <row r="200">
      <c r="A200" s="7">
        <v>198.0</v>
      </c>
      <c r="B200" s="5" t="s">
        <v>466</v>
      </c>
      <c r="C200" s="7" t="s">
        <v>21</v>
      </c>
      <c r="D200" s="5" t="s">
        <v>467</v>
      </c>
      <c r="E200" s="7" t="s">
        <v>468</v>
      </c>
      <c r="F200" s="8"/>
      <c r="G200" s="3" t="s">
        <v>102</v>
      </c>
      <c r="H200" s="6" t="str">
        <f t="shared" si="1"/>
        <v>#VALUE!</v>
      </c>
    </row>
    <row r="201">
      <c r="A201" s="4">
        <v>199.0</v>
      </c>
      <c r="B201" s="5" t="s">
        <v>469</v>
      </c>
      <c r="C201" s="4" t="s">
        <v>21</v>
      </c>
      <c r="D201" s="5" t="s">
        <v>183</v>
      </c>
      <c r="E201" s="4" t="s">
        <v>470</v>
      </c>
      <c r="F201" s="4">
        <v>164.0</v>
      </c>
      <c r="G201" s="3" t="s">
        <v>102</v>
      </c>
      <c r="H201" s="6" t="str">
        <f t="shared" si="1"/>
        <v>#VALUE!</v>
      </c>
    </row>
    <row r="202">
      <c r="A202" s="7">
        <v>200.0</v>
      </c>
      <c r="B202" s="5" t="s">
        <v>471</v>
      </c>
      <c r="C202" s="7" t="s">
        <v>14</v>
      </c>
      <c r="D202" s="5" t="s">
        <v>46</v>
      </c>
      <c r="E202" s="7" t="s">
        <v>472</v>
      </c>
      <c r="F202" s="7">
        <v>165.0</v>
      </c>
      <c r="G202" s="3" t="s">
        <v>102</v>
      </c>
      <c r="H202" s="6" t="str">
        <f t="shared" si="1"/>
        <v>#VALUE!</v>
      </c>
    </row>
    <row r="203">
      <c r="A203" s="4">
        <v>201.0</v>
      </c>
      <c r="B203" s="5" t="s">
        <v>473</v>
      </c>
      <c r="C203" s="4" t="s">
        <v>14</v>
      </c>
      <c r="D203" s="5" t="s">
        <v>91</v>
      </c>
      <c r="E203" s="4" t="s">
        <v>474</v>
      </c>
      <c r="F203" s="4">
        <v>166.0</v>
      </c>
      <c r="G203" s="3" t="s">
        <v>24</v>
      </c>
      <c r="H203" s="6" t="str">
        <f t="shared" si="1"/>
        <v>#VALUE!</v>
      </c>
    </row>
    <row r="204">
      <c r="A204" s="7">
        <v>202.0</v>
      </c>
      <c r="B204" s="5" t="s">
        <v>475</v>
      </c>
      <c r="C204" s="7" t="s">
        <v>10</v>
      </c>
      <c r="D204" s="5" t="s">
        <v>35</v>
      </c>
      <c r="E204" s="7" t="s">
        <v>476</v>
      </c>
      <c r="F204" s="7">
        <v>167.0</v>
      </c>
      <c r="G204" s="3">
        <v>223.0</v>
      </c>
      <c r="H204" s="6">
        <f t="shared" si="1"/>
        <v>-21</v>
      </c>
    </row>
    <row r="205">
      <c r="A205" s="4">
        <v>203.0</v>
      </c>
      <c r="B205" s="5" t="s">
        <v>477</v>
      </c>
      <c r="C205" s="4" t="s">
        <v>21</v>
      </c>
      <c r="D205" s="5" t="s">
        <v>56</v>
      </c>
      <c r="E205" s="4" t="s">
        <v>478</v>
      </c>
      <c r="F205" s="4">
        <v>168.0</v>
      </c>
      <c r="G205" s="3" t="s">
        <v>24</v>
      </c>
      <c r="H205" s="6" t="str">
        <f t="shared" si="1"/>
        <v>#VALUE!</v>
      </c>
    </row>
    <row r="206">
      <c r="A206" s="7">
        <v>204.0</v>
      </c>
      <c r="B206" s="5" t="s">
        <v>479</v>
      </c>
      <c r="C206" s="7" t="s">
        <v>21</v>
      </c>
      <c r="D206" s="5" t="s">
        <v>77</v>
      </c>
      <c r="E206" s="7" t="s">
        <v>480</v>
      </c>
      <c r="F206" s="7">
        <v>169.0</v>
      </c>
      <c r="G206" s="3">
        <v>203.0</v>
      </c>
      <c r="H206" s="6">
        <f t="shared" si="1"/>
        <v>1</v>
      </c>
    </row>
    <row r="207">
      <c r="A207" s="4">
        <v>205.0</v>
      </c>
      <c r="B207" s="5" t="s">
        <v>481</v>
      </c>
      <c r="C207" s="4" t="s">
        <v>14</v>
      </c>
      <c r="D207" s="5" t="s">
        <v>85</v>
      </c>
      <c r="E207" s="4" t="s">
        <v>482</v>
      </c>
      <c r="F207" s="4">
        <v>170.0</v>
      </c>
      <c r="G207" s="3" t="s">
        <v>102</v>
      </c>
      <c r="H207" s="6" t="str">
        <f t="shared" si="1"/>
        <v>#VALUE!</v>
      </c>
    </row>
    <row r="208">
      <c r="A208" s="7">
        <v>206.0</v>
      </c>
      <c r="B208" s="5" t="s">
        <v>483</v>
      </c>
      <c r="C208" s="7" t="s">
        <v>80</v>
      </c>
      <c r="D208" s="5" t="s">
        <v>15</v>
      </c>
      <c r="E208" s="7" t="s">
        <v>484</v>
      </c>
      <c r="F208" s="7">
        <v>171.0</v>
      </c>
      <c r="G208" s="3">
        <v>238.0</v>
      </c>
      <c r="H208" s="6">
        <f t="shared" si="1"/>
        <v>-32</v>
      </c>
    </row>
    <row r="209">
      <c r="A209" s="4">
        <v>207.0</v>
      </c>
      <c r="B209" s="5" t="s">
        <v>485</v>
      </c>
      <c r="C209" s="4" t="s">
        <v>10</v>
      </c>
      <c r="D209" s="5" t="s">
        <v>222</v>
      </c>
      <c r="E209" s="4" t="s">
        <v>486</v>
      </c>
      <c r="F209" s="4">
        <v>172.0</v>
      </c>
      <c r="G209" s="3">
        <v>88.0</v>
      </c>
      <c r="H209" s="6">
        <f t="shared" si="1"/>
        <v>119</v>
      </c>
    </row>
    <row r="210">
      <c r="A210" s="7">
        <v>208.0</v>
      </c>
      <c r="B210" s="5" t="s">
        <v>487</v>
      </c>
      <c r="C210" s="7" t="s">
        <v>21</v>
      </c>
      <c r="D210" s="5" t="s">
        <v>127</v>
      </c>
      <c r="E210" s="7" t="s">
        <v>488</v>
      </c>
      <c r="F210" s="7">
        <v>173.0</v>
      </c>
      <c r="G210" s="3" t="s">
        <v>24</v>
      </c>
      <c r="H210" s="6" t="str">
        <f t="shared" si="1"/>
        <v>#VALUE!</v>
      </c>
    </row>
    <row r="211">
      <c r="A211" s="4">
        <v>209.0</v>
      </c>
      <c r="B211" s="5" t="s">
        <v>489</v>
      </c>
      <c r="C211" s="4" t="s">
        <v>21</v>
      </c>
      <c r="D211" s="5" t="s">
        <v>490</v>
      </c>
      <c r="E211" s="4" t="s">
        <v>491</v>
      </c>
      <c r="F211" s="9"/>
      <c r="G211" s="3" t="s">
        <v>24</v>
      </c>
      <c r="H211" s="6" t="str">
        <f t="shared" si="1"/>
        <v>#VALUE!</v>
      </c>
    </row>
    <row r="212">
      <c r="A212" s="7">
        <v>210.0</v>
      </c>
      <c r="B212" s="5" t="s">
        <v>492</v>
      </c>
      <c r="C212" s="7" t="s">
        <v>80</v>
      </c>
      <c r="D212" s="5" t="s">
        <v>94</v>
      </c>
      <c r="E212" s="7" t="s">
        <v>493</v>
      </c>
      <c r="F212" s="7">
        <v>174.0</v>
      </c>
      <c r="G212" s="3" t="s">
        <v>24</v>
      </c>
      <c r="H212" s="6" t="str">
        <f t="shared" si="1"/>
        <v>#VALUE!</v>
      </c>
    </row>
    <row r="213">
      <c r="A213" s="4">
        <v>211.0</v>
      </c>
      <c r="B213" s="5" t="s">
        <v>494</v>
      </c>
      <c r="C213" s="4" t="s">
        <v>80</v>
      </c>
      <c r="D213" s="5" t="s">
        <v>46</v>
      </c>
      <c r="E213" s="4" t="s">
        <v>495</v>
      </c>
      <c r="F213" s="4">
        <v>175.0</v>
      </c>
      <c r="G213" s="3" t="s">
        <v>102</v>
      </c>
      <c r="H213" s="6" t="str">
        <f t="shared" si="1"/>
        <v>#VALUE!</v>
      </c>
    </row>
    <row r="214">
      <c r="A214" s="7">
        <v>212.0</v>
      </c>
      <c r="B214" s="5" t="s">
        <v>496</v>
      </c>
      <c r="C214" s="7" t="s">
        <v>14</v>
      </c>
      <c r="D214" s="5" t="s">
        <v>497</v>
      </c>
      <c r="E214" s="7" t="s">
        <v>498</v>
      </c>
      <c r="F214" s="8"/>
      <c r="G214" s="3" t="s">
        <v>102</v>
      </c>
      <c r="H214" s="6" t="str">
        <f t="shared" si="1"/>
        <v>#VALUE!</v>
      </c>
    </row>
    <row r="215">
      <c r="A215" s="4">
        <v>213.0</v>
      </c>
      <c r="B215" s="5" t="s">
        <v>499</v>
      </c>
      <c r="C215" s="4" t="s">
        <v>14</v>
      </c>
      <c r="D215" s="5" t="s">
        <v>183</v>
      </c>
      <c r="E215" s="4" t="s">
        <v>500</v>
      </c>
      <c r="F215" s="4">
        <v>176.0</v>
      </c>
      <c r="G215" s="3" t="s">
        <v>24</v>
      </c>
      <c r="H215" s="6" t="str">
        <f t="shared" si="1"/>
        <v>#VALUE!</v>
      </c>
    </row>
    <row r="216">
      <c r="A216" s="7">
        <v>214.0</v>
      </c>
      <c r="B216" s="5" t="s">
        <v>501</v>
      </c>
      <c r="C216" s="7" t="s">
        <v>21</v>
      </c>
      <c r="D216" s="5" t="s">
        <v>100</v>
      </c>
      <c r="E216" s="7" t="s">
        <v>500</v>
      </c>
      <c r="F216" s="7">
        <v>177.0</v>
      </c>
      <c r="G216" s="3" t="s">
        <v>24</v>
      </c>
      <c r="H216" s="6" t="str">
        <f t="shared" si="1"/>
        <v>#VALUE!</v>
      </c>
    </row>
    <row r="217">
      <c r="A217" s="4">
        <v>215.0</v>
      </c>
      <c r="B217" s="5" t="s">
        <v>502</v>
      </c>
      <c r="C217" s="4" t="s">
        <v>80</v>
      </c>
      <c r="D217" s="5" t="s">
        <v>183</v>
      </c>
      <c r="E217" s="4" t="s">
        <v>500</v>
      </c>
      <c r="F217" s="4">
        <v>178.0</v>
      </c>
      <c r="G217" s="3" t="s">
        <v>102</v>
      </c>
      <c r="H217" s="6" t="str">
        <f t="shared" si="1"/>
        <v>#VALUE!</v>
      </c>
    </row>
    <row r="218">
      <c r="A218" s="7">
        <v>216.0</v>
      </c>
      <c r="B218" s="5" t="s">
        <v>503</v>
      </c>
      <c r="C218" s="7" t="s">
        <v>21</v>
      </c>
      <c r="D218" s="5" t="s">
        <v>291</v>
      </c>
      <c r="E218" s="7" t="s">
        <v>504</v>
      </c>
      <c r="F218" s="7">
        <v>179.0</v>
      </c>
      <c r="G218" s="3" t="s">
        <v>24</v>
      </c>
      <c r="H218" s="6" t="str">
        <f t="shared" si="1"/>
        <v>#VALUE!</v>
      </c>
    </row>
    <row r="219">
      <c r="A219" s="4">
        <v>217.0</v>
      </c>
      <c r="B219" s="5" t="s">
        <v>505</v>
      </c>
      <c r="C219" s="4" t="s">
        <v>80</v>
      </c>
      <c r="D219" s="5" t="s">
        <v>283</v>
      </c>
      <c r="E219" s="4" t="s">
        <v>506</v>
      </c>
      <c r="F219" s="4">
        <v>180.0</v>
      </c>
      <c r="G219" s="3" t="s">
        <v>24</v>
      </c>
      <c r="H219" s="6" t="str">
        <f t="shared" si="1"/>
        <v>#VALUE!</v>
      </c>
    </row>
    <row r="220">
      <c r="A220" s="7">
        <v>218.0</v>
      </c>
      <c r="B220" s="5" t="s">
        <v>507</v>
      </c>
      <c r="C220" s="7" t="s">
        <v>14</v>
      </c>
      <c r="D220" s="5" t="s">
        <v>291</v>
      </c>
      <c r="E220" s="7" t="s">
        <v>508</v>
      </c>
      <c r="F220" s="7">
        <v>181.0</v>
      </c>
      <c r="G220" s="3" t="s">
        <v>102</v>
      </c>
      <c r="H220" s="6" t="str">
        <f t="shared" si="1"/>
        <v>#VALUE!</v>
      </c>
    </row>
    <row r="221">
      <c r="A221" s="4">
        <v>219.0</v>
      </c>
      <c r="B221" s="5" t="s">
        <v>509</v>
      </c>
      <c r="C221" s="4" t="s">
        <v>14</v>
      </c>
      <c r="D221" s="5" t="s">
        <v>91</v>
      </c>
      <c r="E221" s="4" t="s">
        <v>510</v>
      </c>
      <c r="F221" s="4">
        <v>182.0</v>
      </c>
      <c r="G221" s="3" t="s">
        <v>102</v>
      </c>
      <c r="H221" s="6" t="str">
        <f t="shared" si="1"/>
        <v>#VALUE!</v>
      </c>
    </row>
    <row r="222">
      <c r="A222" s="7">
        <v>220.0</v>
      </c>
      <c r="B222" s="5" t="s">
        <v>511</v>
      </c>
      <c r="C222" s="7" t="s">
        <v>14</v>
      </c>
      <c r="D222" s="5" t="s">
        <v>68</v>
      </c>
      <c r="E222" s="7" t="s">
        <v>512</v>
      </c>
      <c r="F222" s="7">
        <v>183.0</v>
      </c>
      <c r="G222" s="3" t="s">
        <v>102</v>
      </c>
      <c r="H222" s="6" t="str">
        <f t="shared" si="1"/>
        <v>#VALUE!</v>
      </c>
    </row>
    <row r="223">
      <c r="A223" s="4">
        <v>221.0</v>
      </c>
      <c r="B223" s="5" t="s">
        <v>513</v>
      </c>
      <c r="C223" s="4" t="s">
        <v>10</v>
      </c>
      <c r="D223" s="5" t="s">
        <v>222</v>
      </c>
      <c r="E223" s="4" t="s">
        <v>514</v>
      </c>
      <c r="F223" s="4">
        <v>184.0</v>
      </c>
      <c r="G223" s="3" t="s">
        <v>24</v>
      </c>
      <c r="H223" s="6" t="str">
        <f t="shared" si="1"/>
        <v>#VALUE!</v>
      </c>
    </row>
    <row r="224">
      <c r="A224" s="7">
        <v>222.0</v>
      </c>
      <c r="B224" s="5" t="s">
        <v>515</v>
      </c>
      <c r="C224" s="7" t="s">
        <v>80</v>
      </c>
      <c r="D224" s="5" t="s">
        <v>100</v>
      </c>
      <c r="E224" s="7" t="s">
        <v>516</v>
      </c>
      <c r="F224" s="7">
        <v>185.0</v>
      </c>
      <c r="G224" s="3" t="s">
        <v>102</v>
      </c>
      <c r="H224" s="6" t="str">
        <f t="shared" si="1"/>
        <v>#VALUE!</v>
      </c>
    </row>
    <row r="225">
      <c r="A225" s="4">
        <v>223.0</v>
      </c>
      <c r="B225" s="5" t="s">
        <v>517</v>
      </c>
      <c r="C225" s="4" t="s">
        <v>80</v>
      </c>
      <c r="D225" s="5" t="s">
        <v>291</v>
      </c>
      <c r="E225" s="4" t="s">
        <v>518</v>
      </c>
      <c r="F225" s="4">
        <v>186.0</v>
      </c>
      <c r="G225" s="3" t="s">
        <v>102</v>
      </c>
      <c r="H225" s="6" t="str">
        <f t="shared" si="1"/>
        <v>#VALUE!</v>
      </c>
    </row>
    <row r="226">
      <c r="A226" s="7">
        <v>224.0</v>
      </c>
      <c r="B226" s="5" t="s">
        <v>519</v>
      </c>
      <c r="C226" s="7" t="s">
        <v>80</v>
      </c>
      <c r="D226" s="5" t="s">
        <v>214</v>
      </c>
      <c r="E226" s="7" t="s">
        <v>520</v>
      </c>
      <c r="F226" s="7">
        <v>187.0</v>
      </c>
      <c r="G226" s="3" t="s">
        <v>102</v>
      </c>
      <c r="H226" s="6" t="str">
        <f t="shared" si="1"/>
        <v>#VALUE!</v>
      </c>
    </row>
    <row r="227">
      <c r="A227" s="4">
        <v>225.0</v>
      </c>
      <c r="B227" s="5" t="s">
        <v>521</v>
      </c>
      <c r="C227" s="4" t="s">
        <v>80</v>
      </c>
      <c r="D227" s="5" t="s">
        <v>104</v>
      </c>
      <c r="E227" s="4" t="s">
        <v>522</v>
      </c>
      <c r="F227" s="4">
        <v>188.0</v>
      </c>
      <c r="G227" s="3" t="s">
        <v>24</v>
      </c>
      <c r="H227" s="6" t="str">
        <f t="shared" si="1"/>
        <v>#VALUE!</v>
      </c>
    </row>
    <row r="228">
      <c r="A228" s="7">
        <v>226.0</v>
      </c>
      <c r="B228" s="5" t="s">
        <v>523</v>
      </c>
      <c r="C228" s="7" t="s">
        <v>21</v>
      </c>
      <c r="D228" s="5" t="s">
        <v>26</v>
      </c>
      <c r="E228" s="7" t="s">
        <v>524</v>
      </c>
      <c r="F228" s="7">
        <v>189.0</v>
      </c>
      <c r="G228" s="3" t="s">
        <v>24</v>
      </c>
      <c r="H228" s="6" t="str">
        <f t="shared" si="1"/>
        <v>#VALUE!</v>
      </c>
    </row>
    <row r="229">
      <c r="A229" s="4">
        <v>227.0</v>
      </c>
      <c r="B229" s="5" t="s">
        <v>525</v>
      </c>
      <c r="C229" s="4" t="s">
        <v>80</v>
      </c>
      <c r="D229" s="5" t="s">
        <v>15</v>
      </c>
      <c r="E229" s="4" t="s">
        <v>526</v>
      </c>
      <c r="F229" s="4">
        <v>190.0</v>
      </c>
      <c r="G229" s="3" t="s">
        <v>24</v>
      </c>
      <c r="H229" s="6" t="str">
        <f t="shared" si="1"/>
        <v>#VALUE!</v>
      </c>
    </row>
    <row r="230">
      <c r="A230" s="7">
        <v>228.0</v>
      </c>
      <c r="B230" s="5" t="s">
        <v>527</v>
      </c>
      <c r="C230" s="7" t="s">
        <v>14</v>
      </c>
      <c r="D230" s="5" t="s">
        <v>127</v>
      </c>
      <c r="E230" s="7" t="s">
        <v>528</v>
      </c>
      <c r="F230" s="7">
        <v>191.0</v>
      </c>
      <c r="G230" s="3" t="s">
        <v>24</v>
      </c>
      <c r="H230" s="6" t="str">
        <f t="shared" si="1"/>
        <v>#VALUE!</v>
      </c>
    </row>
    <row r="231">
      <c r="A231" s="4">
        <v>229.0</v>
      </c>
      <c r="B231" s="5" t="s">
        <v>529</v>
      </c>
      <c r="C231" s="4" t="s">
        <v>21</v>
      </c>
      <c r="D231" s="5" t="s">
        <v>104</v>
      </c>
      <c r="E231" s="4" t="s">
        <v>530</v>
      </c>
      <c r="F231" s="4">
        <v>192.0</v>
      </c>
      <c r="G231" s="3" t="s">
        <v>24</v>
      </c>
      <c r="H231" s="6" t="str">
        <f t="shared" si="1"/>
        <v>#VALUE!</v>
      </c>
    </row>
    <row r="232">
      <c r="A232" s="7">
        <v>230.0</v>
      </c>
      <c r="B232" s="5" t="s">
        <v>531</v>
      </c>
      <c r="C232" s="7" t="s">
        <v>10</v>
      </c>
      <c r="D232" s="5" t="s">
        <v>222</v>
      </c>
      <c r="E232" s="7" t="s">
        <v>532</v>
      </c>
      <c r="F232" s="7">
        <v>193.0</v>
      </c>
      <c r="G232" s="3" t="s">
        <v>24</v>
      </c>
      <c r="H232" s="6" t="str">
        <f t="shared" si="1"/>
        <v>#VALUE!</v>
      </c>
    </row>
    <row r="233">
      <c r="A233" s="4">
        <v>231.0</v>
      </c>
      <c r="B233" s="5" t="s">
        <v>533</v>
      </c>
      <c r="C233" s="4" t="s">
        <v>10</v>
      </c>
      <c r="D233" s="5" t="s">
        <v>100</v>
      </c>
      <c r="E233" s="4" t="s">
        <v>534</v>
      </c>
      <c r="F233" s="4">
        <v>194.0</v>
      </c>
      <c r="G233" s="3" t="s">
        <v>102</v>
      </c>
      <c r="H233" s="6" t="str">
        <f t="shared" si="1"/>
        <v>#VALUE!</v>
      </c>
    </row>
    <row r="234">
      <c r="A234" s="7">
        <v>232.0</v>
      </c>
      <c r="B234" s="5" t="s">
        <v>535</v>
      </c>
      <c r="C234" s="7" t="s">
        <v>10</v>
      </c>
      <c r="D234" s="5" t="s">
        <v>183</v>
      </c>
      <c r="E234" s="7" t="s">
        <v>536</v>
      </c>
      <c r="F234" s="7">
        <v>195.0</v>
      </c>
      <c r="G234" s="3" t="s">
        <v>24</v>
      </c>
      <c r="H234" s="6" t="str">
        <f t="shared" si="1"/>
        <v>#VALUE!</v>
      </c>
    </row>
    <row r="235">
      <c r="A235" s="4">
        <v>233.0</v>
      </c>
      <c r="B235" s="5" t="s">
        <v>537</v>
      </c>
      <c r="C235" s="4" t="s">
        <v>80</v>
      </c>
      <c r="D235" s="5" t="s">
        <v>194</v>
      </c>
      <c r="E235" s="4" t="s">
        <v>538</v>
      </c>
      <c r="F235" s="4">
        <v>196.0</v>
      </c>
      <c r="G235" s="3" t="s">
        <v>24</v>
      </c>
      <c r="H235" s="6" t="str">
        <f t="shared" si="1"/>
        <v>#VALUE!</v>
      </c>
    </row>
    <row r="236">
      <c r="A236" s="7">
        <v>234.0</v>
      </c>
      <c r="B236" s="5" t="s">
        <v>539</v>
      </c>
      <c r="C236" s="7" t="s">
        <v>80</v>
      </c>
      <c r="D236" s="5" t="s">
        <v>46</v>
      </c>
      <c r="E236" s="7" t="s">
        <v>540</v>
      </c>
      <c r="F236" s="7">
        <v>197.0</v>
      </c>
      <c r="G236" s="3" t="s">
        <v>24</v>
      </c>
      <c r="H236" s="6" t="str">
        <f t="shared" si="1"/>
        <v>#VALUE!</v>
      </c>
    </row>
    <row r="237">
      <c r="A237" s="4">
        <v>235.0</v>
      </c>
      <c r="B237" s="5" t="s">
        <v>541</v>
      </c>
      <c r="C237" s="4" t="s">
        <v>14</v>
      </c>
      <c r="D237" s="5" t="s">
        <v>191</v>
      </c>
      <c r="E237" s="4" t="s">
        <v>542</v>
      </c>
      <c r="F237" s="4">
        <v>198.0</v>
      </c>
      <c r="G237" s="3" t="s">
        <v>24</v>
      </c>
      <c r="H237" s="6" t="str">
        <f t="shared" si="1"/>
        <v>#VALUE!</v>
      </c>
    </row>
    <row r="238">
      <c r="A238" s="7">
        <v>236.0</v>
      </c>
      <c r="B238" s="5" t="s">
        <v>543</v>
      </c>
      <c r="C238" s="7" t="s">
        <v>80</v>
      </c>
      <c r="D238" s="5" t="s">
        <v>194</v>
      </c>
      <c r="E238" s="7" t="s">
        <v>544</v>
      </c>
      <c r="F238" s="7">
        <v>199.0</v>
      </c>
      <c r="G238" s="3" t="s">
        <v>24</v>
      </c>
      <c r="H238" s="6" t="str">
        <f t="shared" si="1"/>
        <v>#VALUE!</v>
      </c>
    </row>
    <row r="239">
      <c r="A239" s="4">
        <v>237.0</v>
      </c>
      <c r="B239" s="5" t="s">
        <v>545</v>
      </c>
      <c r="C239" s="4" t="s">
        <v>10</v>
      </c>
      <c r="D239" s="5" t="s">
        <v>35</v>
      </c>
      <c r="E239" s="4" t="s">
        <v>546</v>
      </c>
      <c r="F239" s="4">
        <v>200.0</v>
      </c>
      <c r="G239" s="3" t="s">
        <v>24</v>
      </c>
      <c r="H239" s="6" t="str">
        <f t="shared" si="1"/>
        <v>#VALUE!</v>
      </c>
    </row>
    <row r="240">
      <c r="A240" s="7">
        <v>238.0</v>
      </c>
      <c r="B240" s="5" t="s">
        <v>547</v>
      </c>
      <c r="C240" s="7" t="s">
        <v>80</v>
      </c>
      <c r="D240" s="5" t="s">
        <v>214</v>
      </c>
      <c r="E240" s="7" t="s">
        <v>548</v>
      </c>
      <c r="F240" s="7">
        <v>201.0</v>
      </c>
      <c r="G240" s="3" t="s">
        <v>24</v>
      </c>
      <c r="H240" s="6" t="str">
        <f t="shared" si="1"/>
        <v>#VALUE!</v>
      </c>
    </row>
    <row r="241">
      <c r="A241" s="4">
        <v>239.0</v>
      </c>
      <c r="B241" s="5" t="s">
        <v>549</v>
      </c>
      <c r="C241" s="4" t="s">
        <v>14</v>
      </c>
      <c r="D241" s="5" t="s">
        <v>91</v>
      </c>
      <c r="E241" s="4" t="s">
        <v>550</v>
      </c>
      <c r="F241" s="4">
        <v>202.0</v>
      </c>
      <c r="G241" s="3" t="s">
        <v>102</v>
      </c>
      <c r="H241" s="6" t="str">
        <f t="shared" si="1"/>
        <v>#VALUE!</v>
      </c>
    </row>
    <row r="242">
      <c r="A242" s="7">
        <v>240.0</v>
      </c>
      <c r="B242" s="5" t="s">
        <v>551</v>
      </c>
      <c r="C242" s="7" t="s">
        <v>10</v>
      </c>
      <c r="D242" s="5" t="s">
        <v>552</v>
      </c>
      <c r="E242" s="7" t="s">
        <v>553</v>
      </c>
      <c r="F242" s="8"/>
      <c r="G242" s="3" t="s">
        <v>102</v>
      </c>
      <c r="H242" s="6" t="str">
        <f t="shared" si="1"/>
        <v>#VALUE!</v>
      </c>
    </row>
    <row r="243">
      <c r="A243" s="4">
        <v>241.0</v>
      </c>
      <c r="B243" s="5" t="s">
        <v>554</v>
      </c>
      <c r="C243" s="4" t="s">
        <v>21</v>
      </c>
      <c r="D243" s="5" t="s">
        <v>94</v>
      </c>
      <c r="E243" s="4" t="s">
        <v>555</v>
      </c>
      <c r="F243" s="4">
        <v>203.0</v>
      </c>
      <c r="G243" s="3" t="s">
        <v>24</v>
      </c>
      <c r="H243" s="6" t="str">
        <f t="shared" si="1"/>
        <v>#VALUE!</v>
      </c>
    </row>
    <row r="244">
      <c r="A244" s="7">
        <v>242.0</v>
      </c>
      <c r="B244" s="5" t="s">
        <v>556</v>
      </c>
      <c r="C244" s="7" t="s">
        <v>14</v>
      </c>
      <c r="D244" s="5" t="s">
        <v>11</v>
      </c>
      <c r="E244" s="7" t="s">
        <v>557</v>
      </c>
      <c r="F244" s="7">
        <v>204.0</v>
      </c>
      <c r="G244" s="3">
        <v>193.0</v>
      </c>
      <c r="H244" s="6">
        <f t="shared" si="1"/>
        <v>49</v>
      </c>
    </row>
    <row r="245">
      <c r="A245" s="4">
        <v>243.0</v>
      </c>
      <c r="B245" s="5" t="s">
        <v>558</v>
      </c>
      <c r="C245" s="4" t="s">
        <v>80</v>
      </c>
      <c r="D245" s="5" t="s">
        <v>254</v>
      </c>
      <c r="E245" s="4" t="s">
        <v>559</v>
      </c>
      <c r="F245" s="4">
        <v>205.0</v>
      </c>
      <c r="G245" s="3" t="s">
        <v>102</v>
      </c>
      <c r="H245" s="6" t="str">
        <f t="shared" si="1"/>
        <v>#VALUE!</v>
      </c>
    </row>
    <row r="246">
      <c r="A246" s="7">
        <v>244.0</v>
      </c>
      <c r="B246" s="5" t="s">
        <v>560</v>
      </c>
      <c r="C246" s="7" t="s">
        <v>80</v>
      </c>
      <c r="D246" s="5" t="s">
        <v>15</v>
      </c>
      <c r="E246" s="7" t="s">
        <v>561</v>
      </c>
      <c r="F246" s="7">
        <v>206.0</v>
      </c>
      <c r="G246" s="3" t="s">
        <v>24</v>
      </c>
      <c r="H246" s="6" t="str">
        <f t="shared" si="1"/>
        <v>#VALUE!</v>
      </c>
    </row>
    <row r="247">
      <c r="A247" s="4">
        <v>245.0</v>
      </c>
      <c r="B247" s="5" t="s">
        <v>562</v>
      </c>
      <c r="C247" s="4" t="s">
        <v>80</v>
      </c>
      <c r="D247" s="5" t="s">
        <v>127</v>
      </c>
      <c r="E247" s="4" t="s">
        <v>563</v>
      </c>
      <c r="F247" s="4">
        <v>207.0</v>
      </c>
      <c r="G247" s="3" t="s">
        <v>24</v>
      </c>
      <c r="H247" s="6" t="str">
        <f t="shared" si="1"/>
        <v>#VALUE!</v>
      </c>
    </row>
    <row r="248">
      <c r="A248" s="7">
        <v>246.0</v>
      </c>
      <c r="B248" s="5" t="s">
        <v>564</v>
      </c>
      <c r="C248" s="7" t="s">
        <v>14</v>
      </c>
      <c r="D248" s="5" t="s">
        <v>214</v>
      </c>
      <c r="E248" s="7" t="s">
        <v>565</v>
      </c>
      <c r="F248" s="7">
        <v>208.0</v>
      </c>
      <c r="G248" s="3" t="s">
        <v>102</v>
      </c>
      <c r="H248" s="6" t="str">
        <f t="shared" si="1"/>
        <v>#VALUE!</v>
      </c>
    </row>
    <row r="249">
      <c r="A249" s="4">
        <v>247.0</v>
      </c>
      <c r="B249" s="5" t="s">
        <v>566</v>
      </c>
      <c r="C249" s="4" t="s">
        <v>10</v>
      </c>
      <c r="D249" s="5" t="s">
        <v>127</v>
      </c>
      <c r="E249" s="4" t="s">
        <v>567</v>
      </c>
      <c r="F249" s="4">
        <v>209.0</v>
      </c>
      <c r="G249" s="3" t="s">
        <v>24</v>
      </c>
      <c r="H249" s="6" t="str">
        <f t="shared" si="1"/>
        <v>#VALUE!</v>
      </c>
    </row>
    <row r="250">
      <c r="A250" s="7">
        <v>248.0</v>
      </c>
      <c r="B250" s="5" t="s">
        <v>568</v>
      </c>
      <c r="C250" s="7" t="s">
        <v>14</v>
      </c>
      <c r="D250" s="5" t="s">
        <v>77</v>
      </c>
      <c r="E250" s="7" t="s">
        <v>569</v>
      </c>
      <c r="F250" s="7">
        <v>210.0</v>
      </c>
      <c r="G250" s="3" t="s">
        <v>24</v>
      </c>
      <c r="H250" s="6" t="str">
        <f t="shared" si="1"/>
        <v>#VALUE!</v>
      </c>
    </row>
    <row r="251">
      <c r="A251" s="4">
        <v>249.0</v>
      </c>
      <c r="B251" s="5" t="s">
        <v>570</v>
      </c>
      <c r="C251" s="4" t="s">
        <v>14</v>
      </c>
      <c r="D251" s="5" t="s">
        <v>254</v>
      </c>
      <c r="E251" s="4" t="s">
        <v>571</v>
      </c>
      <c r="F251" s="4">
        <v>211.0</v>
      </c>
      <c r="G251" s="3" t="s">
        <v>24</v>
      </c>
      <c r="H251" s="6" t="str">
        <f t="shared" si="1"/>
        <v>#VALUE!</v>
      </c>
    </row>
    <row r="252">
      <c r="A252" s="7">
        <v>250.0</v>
      </c>
      <c r="B252" s="5" t="s">
        <v>572</v>
      </c>
      <c r="C252" s="7" t="s">
        <v>14</v>
      </c>
      <c r="D252" s="5" t="s">
        <v>15</v>
      </c>
      <c r="E252" s="7" t="s">
        <v>573</v>
      </c>
      <c r="F252" s="7">
        <v>212.0</v>
      </c>
      <c r="G252" s="3">
        <v>61.0</v>
      </c>
      <c r="H252" s="6">
        <f t="shared" si="1"/>
        <v>189</v>
      </c>
    </row>
    <row r="253">
      <c r="A253" s="4">
        <v>251.0</v>
      </c>
      <c r="B253" s="5" t="s">
        <v>574</v>
      </c>
      <c r="C253" s="4" t="s">
        <v>21</v>
      </c>
      <c r="D253" s="5" t="s">
        <v>214</v>
      </c>
      <c r="E253" s="4" t="s">
        <v>575</v>
      </c>
      <c r="F253" s="4">
        <v>213.0</v>
      </c>
      <c r="G253" s="3" t="s">
        <v>102</v>
      </c>
      <c r="H253" s="6" t="str">
        <f t="shared" si="1"/>
        <v>#VALUE!</v>
      </c>
    </row>
    <row r="254">
      <c r="A254" s="7">
        <v>252.0</v>
      </c>
      <c r="B254" s="5" t="s">
        <v>576</v>
      </c>
      <c r="C254" s="7" t="s">
        <v>10</v>
      </c>
      <c r="D254" s="5" t="s">
        <v>11</v>
      </c>
      <c r="E254" s="7" t="s">
        <v>577</v>
      </c>
      <c r="F254" s="7">
        <v>214.0</v>
      </c>
      <c r="G254" s="3">
        <v>250.0</v>
      </c>
      <c r="H254" s="6">
        <f t="shared" si="1"/>
        <v>2</v>
      </c>
    </row>
    <row r="255">
      <c r="A255" s="4">
        <v>253.0</v>
      </c>
      <c r="B255" s="5" t="s">
        <v>578</v>
      </c>
      <c r="C255" s="4" t="s">
        <v>80</v>
      </c>
      <c r="D255" s="5" t="s">
        <v>254</v>
      </c>
      <c r="E255" s="4" t="s">
        <v>579</v>
      </c>
      <c r="F255" s="4">
        <v>215.0</v>
      </c>
      <c r="G255" s="3" t="s">
        <v>102</v>
      </c>
      <c r="H255" s="6" t="str">
        <f t="shared" si="1"/>
        <v>#VALUE!</v>
      </c>
    </row>
    <row r="256">
      <c r="A256" s="7" t="s">
        <v>189</v>
      </c>
      <c r="B256" s="5" t="s">
        <v>580</v>
      </c>
      <c r="C256" s="7" t="s">
        <v>21</v>
      </c>
      <c r="D256" s="5" t="s">
        <v>581</v>
      </c>
      <c r="E256" s="7" t="s">
        <v>189</v>
      </c>
      <c r="F256" s="8"/>
      <c r="G256" s="3" t="s">
        <v>24</v>
      </c>
      <c r="H256" s="6" t="str">
        <f t="shared" si="1"/>
        <v>#VALUE!</v>
      </c>
    </row>
    <row r="257">
      <c r="A257" s="4" t="s">
        <v>189</v>
      </c>
      <c r="B257" s="5" t="s">
        <v>582</v>
      </c>
      <c r="C257" s="4" t="s">
        <v>80</v>
      </c>
      <c r="D257" s="5" t="s">
        <v>180</v>
      </c>
      <c r="E257" s="4" t="s">
        <v>189</v>
      </c>
      <c r="F257" s="9"/>
      <c r="G257" s="3">
        <v>69.0</v>
      </c>
      <c r="H257" s="6" t="str">
        <f t="shared" si="1"/>
        <v>#VALUE!</v>
      </c>
    </row>
    <row r="258">
      <c r="A258" s="10" t="s">
        <v>189</v>
      </c>
      <c r="B258" s="5" t="s">
        <v>583</v>
      </c>
      <c r="C258" s="10" t="s">
        <v>80</v>
      </c>
      <c r="D258" s="5" t="s">
        <v>254</v>
      </c>
      <c r="E258" s="10" t="s">
        <v>189</v>
      </c>
      <c r="F258" s="11"/>
      <c r="G258" s="3" t="s">
        <v>24</v>
      </c>
      <c r="H258" s="6" t="str">
        <f t="shared" si="1"/>
        <v>#VALUE!</v>
      </c>
    </row>
  </sheetData>
  <hyperlinks>
    <hyperlink r:id="rId1" location="top" ref="A1"/>
    <hyperlink r:id="rId2" ref="B3"/>
    <hyperlink r:id="rId3" ref="D3"/>
    <hyperlink r:id="rId4" ref="B4"/>
    <hyperlink r:id="rId5" ref="D4"/>
    <hyperlink r:id="rId6" ref="B5"/>
    <hyperlink r:id="rId7" ref="D5"/>
    <hyperlink r:id="rId8" ref="B6"/>
    <hyperlink r:id="rId9" ref="D6"/>
    <hyperlink r:id="rId10" ref="B7"/>
    <hyperlink r:id="rId11" ref="D7"/>
    <hyperlink r:id="rId12" ref="B8"/>
    <hyperlink r:id="rId13" ref="D8"/>
    <hyperlink r:id="rId14" ref="B9"/>
    <hyperlink r:id="rId15" ref="D9"/>
    <hyperlink r:id="rId16" ref="B10"/>
    <hyperlink r:id="rId17" ref="D10"/>
    <hyperlink r:id="rId18" ref="B11"/>
    <hyperlink r:id="rId19" ref="D11"/>
    <hyperlink r:id="rId20" ref="B12"/>
    <hyperlink r:id="rId21" ref="D12"/>
    <hyperlink r:id="rId22" ref="B13"/>
    <hyperlink r:id="rId23" ref="D13"/>
    <hyperlink r:id="rId24" ref="B14"/>
    <hyperlink r:id="rId25" ref="D14"/>
    <hyperlink r:id="rId26" ref="B15"/>
    <hyperlink r:id="rId27" ref="D15"/>
    <hyperlink r:id="rId28" ref="B16"/>
    <hyperlink r:id="rId29" ref="D16"/>
    <hyperlink r:id="rId30" ref="B17"/>
    <hyperlink r:id="rId31" ref="D17"/>
    <hyperlink r:id="rId32" ref="B18"/>
    <hyperlink r:id="rId33" ref="D18"/>
    <hyperlink r:id="rId34" ref="B19"/>
    <hyperlink r:id="rId35" ref="D19"/>
    <hyperlink r:id="rId36" ref="B20"/>
    <hyperlink r:id="rId37" ref="D20"/>
    <hyperlink r:id="rId38" ref="B21"/>
    <hyperlink r:id="rId39" ref="D21"/>
    <hyperlink r:id="rId40" ref="B22"/>
    <hyperlink r:id="rId41" ref="D22"/>
    <hyperlink r:id="rId42" ref="B23"/>
    <hyperlink r:id="rId43" ref="D23"/>
    <hyperlink r:id="rId44" ref="B24"/>
    <hyperlink r:id="rId45" ref="D24"/>
    <hyperlink r:id="rId46" ref="B25"/>
    <hyperlink r:id="rId47" ref="D25"/>
    <hyperlink r:id="rId48" ref="B26"/>
    <hyperlink r:id="rId49" ref="D26"/>
    <hyperlink r:id="rId50" ref="B27"/>
    <hyperlink r:id="rId51" ref="D27"/>
    <hyperlink r:id="rId52" ref="B28"/>
    <hyperlink r:id="rId53" ref="D28"/>
    <hyperlink r:id="rId54" ref="B29"/>
    <hyperlink r:id="rId55" ref="D29"/>
    <hyperlink r:id="rId56" ref="B30"/>
    <hyperlink r:id="rId57" ref="D30"/>
    <hyperlink r:id="rId58" ref="B31"/>
    <hyperlink r:id="rId59" ref="D31"/>
    <hyperlink r:id="rId60" ref="B32"/>
    <hyperlink r:id="rId61" ref="D32"/>
    <hyperlink r:id="rId62" ref="B33"/>
    <hyperlink r:id="rId63" ref="D33"/>
    <hyperlink r:id="rId64" ref="B34"/>
    <hyperlink r:id="rId65" ref="D34"/>
    <hyperlink r:id="rId66" ref="B35"/>
    <hyperlink r:id="rId67" ref="D35"/>
    <hyperlink r:id="rId68" ref="B36"/>
    <hyperlink r:id="rId69" ref="D36"/>
    <hyperlink r:id="rId70" ref="B37"/>
    <hyperlink r:id="rId71" ref="D37"/>
    <hyperlink r:id="rId72" ref="B38"/>
    <hyperlink r:id="rId73" ref="D38"/>
    <hyperlink r:id="rId74" ref="B39"/>
    <hyperlink r:id="rId75" ref="D39"/>
    <hyperlink r:id="rId76" ref="B40"/>
    <hyperlink r:id="rId77" ref="D40"/>
    <hyperlink r:id="rId78" ref="B41"/>
    <hyperlink r:id="rId79" ref="D41"/>
    <hyperlink r:id="rId80" ref="B42"/>
    <hyperlink r:id="rId81" ref="D42"/>
    <hyperlink r:id="rId82" ref="B43"/>
    <hyperlink r:id="rId83" ref="D43"/>
    <hyperlink r:id="rId84" ref="B44"/>
    <hyperlink r:id="rId85" ref="D44"/>
    <hyperlink r:id="rId86" ref="B45"/>
    <hyperlink r:id="rId87" ref="D45"/>
    <hyperlink r:id="rId88" ref="B46"/>
    <hyperlink r:id="rId89" ref="D46"/>
    <hyperlink r:id="rId90" ref="B47"/>
    <hyperlink r:id="rId91" ref="D47"/>
    <hyperlink r:id="rId92" ref="B48"/>
    <hyperlink r:id="rId93" ref="D48"/>
    <hyperlink r:id="rId94" ref="B49"/>
    <hyperlink r:id="rId95" ref="D49"/>
    <hyperlink r:id="rId96" ref="B50"/>
    <hyperlink r:id="rId97" ref="D50"/>
    <hyperlink r:id="rId98" ref="B51"/>
    <hyperlink r:id="rId99" ref="D51"/>
    <hyperlink r:id="rId100" ref="B52"/>
    <hyperlink r:id="rId101" ref="D52"/>
    <hyperlink r:id="rId102" ref="B53"/>
    <hyperlink r:id="rId103" ref="D53"/>
    <hyperlink r:id="rId104" ref="B54"/>
    <hyperlink r:id="rId105" ref="D54"/>
    <hyperlink r:id="rId106" ref="B55"/>
    <hyperlink r:id="rId107" ref="D55"/>
    <hyperlink r:id="rId108" ref="B56"/>
    <hyperlink r:id="rId109" ref="D56"/>
    <hyperlink r:id="rId110" ref="B57"/>
    <hyperlink r:id="rId111" ref="D57"/>
    <hyperlink r:id="rId112" ref="B58"/>
    <hyperlink r:id="rId113" ref="D58"/>
    <hyperlink r:id="rId114" ref="B59"/>
    <hyperlink r:id="rId115" ref="D59"/>
    <hyperlink r:id="rId116" ref="B60"/>
    <hyperlink r:id="rId117" ref="D60"/>
    <hyperlink r:id="rId118" ref="B61"/>
    <hyperlink r:id="rId119" ref="D61"/>
    <hyperlink r:id="rId120" ref="B62"/>
    <hyperlink r:id="rId121" ref="D62"/>
    <hyperlink r:id="rId122" ref="B63"/>
    <hyperlink r:id="rId123" ref="D63"/>
    <hyperlink r:id="rId124" ref="B64"/>
    <hyperlink r:id="rId125" ref="D64"/>
    <hyperlink r:id="rId126" ref="B65"/>
    <hyperlink r:id="rId127" ref="D65"/>
    <hyperlink r:id="rId128" ref="B66"/>
    <hyperlink r:id="rId129" ref="D66"/>
    <hyperlink r:id="rId130" ref="B67"/>
    <hyperlink r:id="rId131" ref="D67"/>
    <hyperlink r:id="rId132" ref="B68"/>
    <hyperlink r:id="rId133" ref="D68"/>
    <hyperlink r:id="rId134" ref="B69"/>
    <hyperlink r:id="rId135" ref="D69"/>
    <hyperlink r:id="rId136" ref="B70"/>
    <hyperlink r:id="rId137" ref="D70"/>
    <hyperlink r:id="rId138" ref="B71"/>
    <hyperlink r:id="rId139" ref="D71"/>
    <hyperlink r:id="rId140" ref="B72"/>
    <hyperlink r:id="rId141" ref="D72"/>
    <hyperlink r:id="rId142" ref="B73"/>
    <hyperlink r:id="rId143" ref="D73"/>
    <hyperlink r:id="rId144" ref="B74"/>
    <hyperlink r:id="rId145" ref="D74"/>
    <hyperlink r:id="rId146" ref="B75"/>
    <hyperlink r:id="rId147" ref="D75"/>
    <hyperlink r:id="rId148" ref="B76"/>
    <hyperlink r:id="rId149" ref="D76"/>
    <hyperlink r:id="rId150" ref="B77"/>
    <hyperlink r:id="rId151" ref="D77"/>
    <hyperlink r:id="rId152" ref="B78"/>
    <hyperlink r:id="rId153" ref="D78"/>
    <hyperlink r:id="rId154" ref="B79"/>
    <hyperlink r:id="rId155" ref="D79"/>
    <hyperlink r:id="rId156" ref="B80"/>
    <hyperlink r:id="rId157" ref="D80"/>
    <hyperlink r:id="rId158" ref="B81"/>
    <hyperlink r:id="rId159" ref="D81"/>
    <hyperlink r:id="rId160" ref="B82"/>
    <hyperlink r:id="rId161" ref="D82"/>
    <hyperlink r:id="rId162" ref="B83"/>
    <hyperlink r:id="rId163" ref="D83"/>
    <hyperlink r:id="rId164" ref="B84"/>
    <hyperlink r:id="rId165" ref="D84"/>
    <hyperlink r:id="rId166" ref="B85"/>
    <hyperlink r:id="rId167" ref="D85"/>
    <hyperlink r:id="rId168" ref="B86"/>
    <hyperlink r:id="rId169" ref="D86"/>
    <hyperlink r:id="rId170" ref="B87"/>
    <hyperlink r:id="rId171" ref="D87"/>
    <hyperlink r:id="rId172" ref="B88"/>
    <hyperlink r:id="rId173" ref="D88"/>
    <hyperlink r:id="rId174" ref="B89"/>
    <hyperlink r:id="rId175" ref="D89"/>
    <hyperlink r:id="rId176" ref="B90"/>
    <hyperlink r:id="rId177" ref="D90"/>
    <hyperlink r:id="rId178" ref="B91"/>
    <hyperlink r:id="rId179" ref="D91"/>
    <hyperlink r:id="rId180" ref="B92"/>
    <hyperlink r:id="rId181" ref="D92"/>
    <hyperlink r:id="rId182" ref="B93"/>
    <hyperlink r:id="rId183" ref="D93"/>
    <hyperlink r:id="rId184" ref="B94"/>
    <hyperlink r:id="rId185" ref="D94"/>
    <hyperlink r:id="rId186" ref="B95"/>
    <hyperlink r:id="rId187" ref="D95"/>
    <hyperlink r:id="rId188" ref="B96"/>
    <hyperlink r:id="rId189" ref="D96"/>
    <hyperlink r:id="rId190" ref="B97"/>
    <hyperlink r:id="rId191" ref="D97"/>
    <hyperlink r:id="rId192" ref="B98"/>
    <hyperlink r:id="rId193" ref="D98"/>
    <hyperlink r:id="rId194" ref="B99"/>
    <hyperlink r:id="rId195" ref="D99"/>
    <hyperlink r:id="rId196" ref="B100"/>
    <hyperlink r:id="rId197" ref="D100"/>
    <hyperlink r:id="rId198" ref="B101"/>
    <hyperlink r:id="rId199" ref="D101"/>
    <hyperlink r:id="rId200" ref="B102"/>
    <hyperlink r:id="rId201" ref="D102"/>
    <hyperlink r:id="rId202" ref="B103"/>
    <hyperlink r:id="rId203" ref="D103"/>
    <hyperlink r:id="rId204" ref="B104"/>
    <hyperlink r:id="rId205" ref="D104"/>
    <hyperlink r:id="rId206" ref="B105"/>
    <hyperlink r:id="rId207" ref="D105"/>
    <hyperlink r:id="rId208" ref="B106"/>
    <hyperlink r:id="rId209" ref="D106"/>
    <hyperlink r:id="rId210" ref="B107"/>
    <hyperlink r:id="rId211" ref="D107"/>
    <hyperlink r:id="rId212" ref="B108"/>
    <hyperlink r:id="rId213" ref="D108"/>
    <hyperlink r:id="rId214" ref="B109"/>
    <hyperlink r:id="rId215" ref="D109"/>
    <hyperlink r:id="rId216" ref="B110"/>
    <hyperlink r:id="rId217" ref="D110"/>
    <hyperlink r:id="rId218" ref="B111"/>
    <hyperlink r:id="rId219" ref="D111"/>
    <hyperlink r:id="rId220" ref="B112"/>
    <hyperlink r:id="rId221" ref="D112"/>
    <hyperlink r:id="rId222" ref="B113"/>
    <hyperlink r:id="rId223" ref="D113"/>
    <hyperlink r:id="rId224" ref="B114"/>
    <hyperlink r:id="rId225" ref="D114"/>
    <hyperlink r:id="rId226" ref="B115"/>
    <hyperlink r:id="rId227" ref="D115"/>
    <hyperlink r:id="rId228" ref="B116"/>
    <hyperlink r:id="rId229" ref="D116"/>
    <hyperlink r:id="rId230" ref="B117"/>
    <hyperlink r:id="rId231" ref="D117"/>
    <hyperlink r:id="rId232" ref="B118"/>
    <hyperlink r:id="rId233" ref="D118"/>
    <hyperlink r:id="rId234" ref="B119"/>
    <hyperlink r:id="rId235" ref="D119"/>
    <hyperlink r:id="rId236" ref="B120"/>
    <hyperlink r:id="rId237" ref="D120"/>
    <hyperlink r:id="rId238" ref="B121"/>
    <hyperlink r:id="rId239" ref="D121"/>
    <hyperlink r:id="rId240" ref="B122"/>
    <hyperlink r:id="rId241" ref="D122"/>
    <hyperlink r:id="rId242" ref="B123"/>
    <hyperlink r:id="rId243" ref="D123"/>
    <hyperlink r:id="rId244" ref="B124"/>
    <hyperlink r:id="rId245" ref="D124"/>
    <hyperlink r:id="rId246" ref="B125"/>
    <hyperlink r:id="rId247" ref="D125"/>
    <hyperlink r:id="rId248" ref="B126"/>
    <hyperlink r:id="rId249" ref="D126"/>
    <hyperlink r:id="rId250" ref="B127"/>
    <hyperlink r:id="rId251" ref="D127"/>
    <hyperlink r:id="rId252" ref="B128"/>
    <hyperlink r:id="rId253" ref="D128"/>
    <hyperlink r:id="rId254" ref="B129"/>
    <hyperlink r:id="rId255" ref="D129"/>
    <hyperlink r:id="rId256" ref="B130"/>
    <hyperlink r:id="rId257" ref="D130"/>
    <hyperlink r:id="rId258" ref="B131"/>
    <hyperlink r:id="rId259" ref="D131"/>
    <hyperlink r:id="rId260" ref="B132"/>
    <hyperlink r:id="rId261" ref="D132"/>
    <hyperlink r:id="rId262" ref="B133"/>
    <hyperlink r:id="rId263" ref="D133"/>
    <hyperlink r:id="rId264" ref="B134"/>
    <hyperlink r:id="rId265" ref="D134"/>
    <hyperlink r:id="rId266" ref="B135"/>
    <hyperlink r:id="rId267" ref="D135"/>
    <hyperlink r:id="rId268" ref="B136"/>
    <hyperlink r:id="rId269" ref="D136"/>
    <hyperlink r:id="rId270" ref="B137"/>
    <hyperlink r:id="rId271" ref="D137"/>
    <hyperlink r:id="rId272" ref="B138"/>
    <hyperlink r:id="rId273" ref="D138"/>
    <hyperlink r:id="rId274" ref="B139"/>
    <hyperlink r:id="rId275" ref="D139"/>
    <hyperlink r:id="rId276" ref="B140"/>
    <hyperlink r:id="rId277" ref="D140"/>
    <hyperlink r:id="rId278" ref="B141"/>
    <hyperlink r:id="rId279" ref="D141"/>
    <hyperlink r:id="rId280" ref="B142"/>
    <hyperlink r:id="rId281" ref="D142"/>
    <hyperlink r:id="rId282" ref="B143"/>
    <hyperlink r:id="rId283" ref="D143"/>
    <hyperlink r:id="rId284" ref="B144"/>
    <hyperlink r:id="rId285" ref="D144"/>
    <hyperlink r:id="rId286" ref="B145"/>
    <hyperlink r:id="rId287" ref="D145"/>
    <hyperlink r:id="rId288" ref="B146"/>
    <hyperlink r:id="rId289" ref="D146"/>
    <hyperlink r:id="rId290" ref="B147"/>
    <hyperlink r:id="rId291" ref="D147"/>
    <hyperlink r:id="rId292" ref="B148"/>
    <hyperlink r:id="rId293" ref="D148"/>
    <hyperlink r:id="rId294" ref="B149"/>
    <hyperlink r:id="rId295" ref="D149"/>
    <hyperlink r:id="rId296" ref="B150"/>
    <hyperlink r:id="rId297" ref="D150"/>
    <hyperlink r:id="rId298" ref="B151"/>
    <hyperlink r:id="rId299" ref="D151"/>
    <hyperlink r:id="rId300" ref="B152"/>
    <hyperlink r:id="rId301" ref="D152"/>
    <hyperlink r:id="rId302" ref="B153"/>
    <hyperlink r:id="rId303" ref="D153"/>
    <hyperlink r:id="rId304" ref="B154"/>
    <hyperlink r:id="rId305" ref="D154"/>
    <hyperlink r:id="rId306" ref="B155"/>
    <hyperlink r:id="rId307" ref="D155"/>
    <hyperlink r:id="rId308" ref="B156"/>
    <hyperlink r:id="rId309" ref="D156"/>
    <hyperlink r:id="rId310" ref="B157"/>
    <hyperlink r:id="rId311" ref="D157"/>
    <hyperlink r:id="rId312" ref="B158"/>
    <hyperlink r:id="rId313" ref="D158"/>
    <hyperlink r:id="rId314" ref="B159"/>
    <hyperlink r:id="rId315" ref="D159"/>
    <hyperlink r:id="rId316" ref="B160"/>
    <hyperlink r:id="rId317" ref="D160"/>
    <hyperlink r:id="rId318" ref="B161"/>
    <hyperlink r:id="rId319" ref="D161"/>
    <hyperlink r:id="rId320" ref="B162"/>
    <hyperlink r:id="rId321" ref="D162"/>
    <hyperlink r:id="rId322" ref="B163"/>
    <hyperlink r:id="rId323" ref="D163"/>
    <hyperlink r:id="rId324" ref="B164"/>
    <hyperlink r:id="rId325" ref="D164"/>
    <hyperlink r:id="rId326" ref="B165"/>
    <hyperlink r:id="rId327" ref="D165"/>
    <hyperlink r:id="rId328" ref="B166"/>
    <hyperlink r:id="rId329" ref="D166"/>
    <hyperlink r:id="rId330" ref="B167"/>
    <hyperlink r:id="rId331" ref="D167"/>
    <hyperlink r:id="rId332" ref="B168"/>
    <hyperlink r:id="rId333" ref="D168"/>
    <hyperlink r:id="rId334" ref="B169"/>
    <hyperlink r:id="rId335" ref="D169"/>
    <hyperlink r:id="rId336" ref="B170"/>
    <hyperlink r:id="rId337" ref="D170"/>
    <hyperlink r:id="rId338" ref="B171"/>
    <hyperlink r:id="rId339" ref="D171"/>
    <hyperlink r:id="rId340" ref="B172"/>
    <hyperlink r:id="rId341" ref="D172"/>
    <hyperlink r:id="rId342" ref="B173"/>
    <hyperlink r:id="rId343" ref="D173"/>
    <hyperlink r:id="rId344" ref="B174"/>
    <hyperlink r:id="rId345" ref="D174"/>
    <hyperlink r:id="rId346" ref="B175"/>
    <hyperlink r:id="rId347" ref="D175"/>
    <hyperlink r:id="rId348" ref="B176"/>
    <hyperlink r:id="rId349" ref="D176"/>
    <hyperlink r:id="rId350" ref="B177"/>
    <hyperlink r:id="rId351" ref="D177"/>
    <hyperlink r:id="rId352" ref="B178"/>
    <hyperlink r:id="rId353" ref="D178"/>
    <hyperlink r:id="rId354" ref="B179"/>
    <hyperlink r:id="rId355" ref="D179"/>
    <hyperlink r:id="rId356" ref="B180"/>
    <hyperlink r:id="rId357" ref="D180"/>
    <hyperlink r:id="rId358" ref="B181"/>
    <hyperlink r:id="rId359" ref="D181"/>
    <hyperlink r:id="rId360" ref="B182"/>
    <hyperlink r:id="rId361" ref="D182"/>
    <hyperlink r:id="rId362" ref="B183"/>
    <hyperlink r:id="rId363" ref="D183"/>
    <hyperlink r:id="rId364" ref="B184"/>
    <hyperlink r:id="rId365" ref="D184"/>
    <hyperlink r:id="rId366" ref="B185"/>
    <hyperlink r:id="rId367" ref="D185"/>
    <hyperlink r:id="rId368" ref="B186"/>
    <hyperlink r:id="rId369" ref="D186"/>
    <hyperlink r:id="rId370" ref="B187"/>
    <hyperlink r:id="rId371" ref="D187"/>
    <hyperlink r:id="rId372" ref="B188"/>
    <hyperlink r:id="rId373" ref="D188"/>
    <hyperlink r:id="rId374" ref="B189"/>
    <hyperlink r:id="rId375" ref="D189"/>
    <hyperlink r:id="rId376" ref="B190"/>
    <hyperlink r:id="rId377" ref="D190"/>
    <hyperlink r:id="rId378" ref="B191"/>
    <hyperlink r:id="rId379" ref="D191"/>
    <hyperlink r:id="rId380" ref="B192"/>
    <hyperlink r:id="rId381" ref="D192"/>
    <hyperlink r:id="rId382" ref="B193"/>
    <hyperlink r:id="rId383" ref="D193"/>
    <hyperlink r:id="rId384" ref="B194"/>
    <hyperlink r:id="rId385" ref="D194"/>
    <hyperlink r:id="rId386" ref="B195"/>
    <hyperlink r:id="rId387" ref="D195"/>
    <hyperlink r:id="rId388" ref="B196"/>
    <hyperlink r:id="rId389" ref="D196"/>
    <hyperlink r:id="rId390" ref="B197"/>
    <hyperlink r:id="rId391" ref="D197"/>
    <hyperlink r:id="rId392" ref="B198"/>
    <hyperlink r:id="rId393" ref="D198"/>
    <hyperlink r:id="rId394" ref="B199"/>
    <hyperlink r:id="rId395" ref="D199"/>
    <hyperlink r:id="rId396" ref="B200"/>
    <hyperlink r:id="rId397" ref="D200"/>
    <hyperlink r:id="rId398" ref="B201"/>
    <hyperlink r:id="rId399" ref="D201"/>
    <hyperlink r:id="rId400" ref="B202"/>
    <hyperlink r:id="rId401" ref="D202"/>
    <hyperlink r:id="rId402" ref="B203"/>
    <hyperlink r:id="rId403" ref="D203"/>
    <hyperlink r:id="rId404" ref="B204"/>
    <hyperlink r:id="rId405" ref="D204"/>
    <hyperlink r:id="rId406" ref="B205"/>
    <hyperlink r:id="rId407" ref="D205"/>
    <hyperlink r:id="rId408" ref="B206"/>
    <hyperlink r:id="rId409" ref="D206"/>
    <hyperlink r:id="rId410" ref="B207"/>
    <hyperlink r:id="rId411" ref="D207"/>
    <hyperlink r:id="rId412" ref="B208"/>
    <hyperlink r:id="rId413" ref="D208"/>
    <hyperlink r:id="rId414" ref="B209"/>
    <hyperlink r:id="rId415" ref="D209"/>
    <hyperlink r:id="rId416" ref="B210"/>
    <hyperlink r:id="rId417" ref="D210"/>
    <hyperlink r:id="rId418" ref="B211"/>
    <hyperlink r:id="rId419" ref="D211"/>
    <hyperlink r:id="rId420" ref="B212"/>
    <hyperlink r:id="rId421" ref="D212"/>
    <hyperlink r:id="rId422" ref="B213"/>
    <hyperlink r:id="rId423" ref="D213"/>
    <hyperlink r:id="rId424" ref="B214"/>
    <hyperlink r:id="rId425" ref="D214"/>
    <hyperlink r:id="rId426" ref="B215"/>
    <hyperlink r:id="rId427" ref="D215"/>
    <hyperlink r:id="rId428" ref="B216"/>
    <hyperlink r:id="rId429" ref="D216"/>
    <hyperlink r:id="rId430" ref="B217"/>
    <hyperlink r:id="rId431" ref="D217"/>
    <hyperlink r:id="rId432" ref="B218"/>
    <hyperlink r:id="rId433" ref="D218"/>
    <hyperlink r:id="rId434" ref="B219"/>
    <hyperlink r:id="rId435" ref="D219"/>
    <hyperlink r:id="rId436" ref="B220"/>
    <hyperlink r:id="rId437" ref="D220"/>
    <hyperlink r:id="rId438" ref="B221"/>
    <hyperlink r:id="rId439" ref="D221"/>
    <hyperlink r:id="rId440" ref="B222"/>
    <hyperlink r:id="rId441" ref="D222"/>
    <hyperlink r:id="rId442" ref="B223"/>
    <hyperlink r:id="rId443" ref="D223"/>
    <hyperlink r:id="rId444" ref="B224"/>
    <hyperlink r:id="rId445" ref="D224"/>
    <hyperlink r:id="rId446" ref="B225"/>
    <hyperlink r:id="rId447" ref="D225"/>
    <hyperlink r:id="rId448" ref="B226"/>
    <hyperlink r:id="rId449" ref="D226"/>
    <hyperlink r:id="rId450" ref="B227"/>
    <hyperlink r:id="rId451" ref="D227"/>
    <hyperlink r:id="rId452" ref="B228"/>
    <hyperlink r:id="rId453" ref="D228"/>
    <hyperlink r:id="rId454" ref="B229"/>
    <hyperlink r:id="rId455" ref="D229"/>
    <hyperlink r:id="rId456" ref="B230"/>
    <hyperlink r:id="rId457" ref="D230"/>
    <hyperlink r:id="rId458" ref="B231"/>
    <hyperlink r:id="rId459" ref="D231"/>
    <hyperlink r:id="rId460" ref="B232"/>
    <hyperlink r:id="rId461" ref="D232"/>
    <hyperlink r:id="rId462" ref="B233"/>
    <hyperlink r:id="rId463" ref="D233"/>
    <hyperlink r:id="rId464" ref="B234"/>
    <hyperlink r:id="rId465" ref="D234"/>
    <hyperlink r:id="rId466" ref="B235"/>
    <hyperlink r:id="rId467" ref="D235"/>
    <hyperlink r:id="rId468" ref="B236"/>
    <hyperlink r:id="rId469" ref="D236"/>
    <hyperlink r:id="rId470" ref="B237"/>
    <hyperlink r:id="rId471" ref="D237"/>
    <hyperlink r:id="rId472" ref="B238"/>
    <hyperlink r:id="rId473" ref="D238"/>
    <hyperlink r:id="rId474" ref="B239"/>
    <hyperlink r:id="rId475" ref="D239"/>
    <hyperlink r:id="rId476" ref="B240"/>
    <hyperlink r:id="rId477" ref="D240"/>
    <hyperlink r:id="rId478" ref="B241"/>
    <hyperlink r:id="rId479" ref="D241"/>
    <hyperlink r:id="rId480" ref="B242"/>
    <hyperlink r:id="rId481" ref="D242"/>
    <hyperlink r:id="rId482" ref="B243"/>
    <hyperlink r:id="rId483" ref="D243"/>
    <hyperlink r:id="rId484" ref="B244"/>
    <hyperlink r:id="rId485" ref="D244"/>
    <hyperlink r:id="rId486" ref="B245"/>
    <hyperlink r:id="rId487" ref="D245"/>
    <hyperlink r:id="rId488" ref="B246"/>
    <hyperlink r:id="rId489" ref="D246"/>
    <hyperlink r:id="rId490" ref="B247"/>
    <hyperlink r:id="rId491" ref="D247"/>
    <hyperlink r:id="rId492" ref="B248"/>
    <hyperlink r:id="rId493" ref="D248"/>
    <hyperlink r:id="rId494" ref="B249"/>
    <hyperlink r:id="rId495" ref="D249"/>
    <hyperlink r:id="rId496" ref="B250"/>
    <hyperlink r:id="rId497" ref="D250"/>
    <hyperlink r:id="rId498" ref="B251"/>
    <hyperlink r:id="rId499" ref="D251"/>
    <hyperlink r:id="rId500" ref="B252"/>
    <hyperlink r:id="rId501" ref="D252"/>
    <hyperlink r:id="rId502" ref="B253"/>
    <hyperlink r:id="rId503" ref="D253"/>
    <hyperlink r:id="rId504" ref="B254"/>
    <hyperlink r:id="rId505" ref="D254"/>
    <hyperlink r:id="rId506" ref="B255"/>
    <hyperlink r:id="rId507" ref="D255"/>
    <hyperlink r:id="rId508" ref="B256"/>
    <hyperlink r:id="rId509" ref="D256"/>
    <hyperlink r:id="rId510" ref="B257"/>
    <hyperlink r:id="rId511" ref="D257"/>
    <hyperlink r:id="rId512" ref="B258"/>
    <hyperlink r:id="rId513" ref="D258"/>
  </hyperlinks>
  <drawing r:id="rId514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0" max="10" width="24.0"/>
    <col customWidth="1" min="11" max="11" width="9.71"/>
    <col customWidth="1" min="12" max="12" width="24.14"/>
  </cols>
  <sheetData>
    <row r="1">
      <c r="A1" s="3" t="s">
        <v>7</v>
      </c>
      <c r="B1" s="2" t="s">
        <v>2</v>
      </c>
      <c r="C1" s="2" t="s">
        <v>3</v>
      </c>
      <c r="D1" s="2" t="s">
        <v>4</v>
      </c>
      <c r="E1" s="2" t="s">
        <v>1</v>
      </c>
      <c r="F1" s="3" t="s">
        <v>609</v>
      </c>
    </row>
    <row r="2">
      <c r="A2" s="3">
        <v>31.0</v>
      </c>
      <c r="B2" s="5" t="s">
        <v>658</v>
      </c>
      <c r="C2" s="14" t="s">
        <v>10</v>
      </c>
      <c r="D2" s="5" t="s">
        <v>619</v>
      </c>
      <c r="E2" s="14">
        <v>10.0</v>
      </c>
      <c r="F2" s="6">
        <f t="shared" ref="F2:F41" si="1">E2-A2</f>
        <v>-21</v>
      </c>
    </row>
    <row r="3">
      <c r="A3" s="3">
        <v>22.0</v>
      </c>
      <c r="B3" s="5" t="s">
        <v>654</v>
      </c>
      <c r="C3" s="14" t="s">
        <v>10</v>
      </c>
      <c r="D3" s="5" t="s">
        <v>15</v>
      </c>
      <c r="E3" s="14">
        <v>8.0</v>
      </c>
      <c r="F3" s="6">
        <f t="shared" si="1"/>
        <v>-14</v>
      </c>
      <c r="J3" s="26" t="s">
        <v>1162</v>
      </c>
      <c r="K3" s="27"/>
      <c r="L3" s="27"/>
      <c r="M3" s="27"/>
      <c r="N3" s="27"/>
      <c r="O3" s="28"/>
    </row>
    <row r="4">
      <c r="A4" s="3">
        <v>11.0</v>
      </c>
      <c r="B4" s="5" t="s">
        <v>646</v>
      </c>
      <c r="C4" s="14" t="s">
        <v>80</v>
      </c>
      <c r="D4" s="5" t="s">
        <v>29</v>
      </c>
      <c r="E4" s="14">
        <v>4.0</v>
      </c>
      <c r="F4" s="6">
        <f t="shared" si="1"/>
        <v>-7</v>
      </c>
      <c r="J4" s="29" t="s">
        <v>1163</v>
      </c>
      <c r="K4" s="29" t="s">
        <v>588</v>
      </c>
      <c r="L4" s="29" t="s">
        <v>1164</v>
      </c>
      <c r="M4" s="29" t="s">
        <v>1165</v>
      </c>
      <c r="N4" s="29" t="s">
        <v>1166</v>
      </c>
      <c r="O4" s="29" t="s">
        <v>590</v>
      </c>
    </row>
    <row r="5">
      <c r="A5" s="3">
        <v>6.0</v>
      </c>
      <c r="B5" s="5" t="s">
        <v>642</v>
      </c>
      <c r="C5" s="14" t="s">
        <v>10</v>
      </c>
      <c r="D5" s="5" t="s">
        <v>77</v>
      </c>
      <c r="E5" s="14">
        <v>2.0</v>
      </c>
      <c r="F5" s="6">
        <f t="shared" si="1"/>
        <v>-4</v>
      </c>
      <c r="J5" s="29">
        <v>40.0</v>
      </c>
      <c r="K5" s="30" t="s">
        <v>253</v>
      </c>
      <c r="L5" s="31" t="s">
        <v>80</v>
      </c>
      <c r="M5" s="30" t="s">
        <v>254</v>
      </c>
      <c r="N5" s="31">
        <v>95.0</v>
      </c>
      <c r="O5" s="29">
        <v>55.0</v>
      </c>
    </row>
    <row r="6">
      <c r="A6" s="3">
        <v>18.0</v>
      </c>
      <c r="B6" s="5" t="s">
        <v>670</v>
      </c>
      <c r="C6" s="14" t="s">
        <v>21</v>
      </c>
      <c r="D6" s="5" t="s">
        <v>671</v>
      </c>
      <c r="E6" s="14">
        <v>16.0</v>
      </c>
      <c r="F6" s="6">
        <f t="shared" si="1"/>
        <v>-2</v>
      </c>
      <c r="J6" s="29">
        <v>28.0</v>
      </c>
      <c r="K6" s="30" t="s">
        <v>233</v>
      </c>
      <c r="L6" s="31" t="s">
        <v>10</v>
      </c>
      <c r="M6" s="30" t="s">
        <v>183</v>
      </c>
      <c r="N6" s="31">
        <v>85.0</v>
      </c>
      <c r="O6" s="29">
        <v>57.0</v>
      </c>
    </row>
    <row r="7">
      <c r="A7" s="3">
        <v>12.0</v>
      </c>
      <c r="B7" s="5" t="s">
        <v>660</v>
      </c>
      <c r="C7" s="19" t="s">
        <v>21</v>
      </c>
      <c r="D7" s="5" t="s">
        <v>71</v>
      </c>
      <c r="E7" s="19">
        <v>11.0</v>
      </c>
      <c r="F7" s="6">
        <f t="shared" si="1"/>
        <v>-1</v>
      </c>
      <c r="J7" s="29">
        <v>31.0</v>
      </c>
      <c r="K7" s="30" t="s">
        <v>255</v>
      </c>
      <c r="L7" s="31" t="s">
        <v>80</v>
      </c>
      <c r="M7" s="30" t="s">
        <v>61</v>
      </c>
      <c r="N7" s="31">
        <v>96.0</v>
      </c>
      <c r="O7" s="29">
        <v>65.0</v>
      </c>
    </row>
    <row r="8">
      <c r="A8" s="3">
        <v>1.0</v>
      </c>
      <c r="B8" s="5" t="s">
        <v>639</v>
      </c>
      <c r="C8" s="19" t="s">
        <v>10</v>
      </c>
      <c r="D8" s="5" t="s">
        <v>43</v>
      </c>
      <c r="E8" s="19">
        <v>1.0</v>
      </c>
      <c r="F8" s="6">
        <f t="shared" si="1"/>
        <v>0</v>
      </c>
      <c r="J8" s="29">
        <v>23.0</v>
      </c>
      <c r="K8" s="30" t="s">
        <v>295</v>
      </c>
      <c r="L8" s="31" t="s">
        <v>21</v>
      </c>
      <c r="M8" s="30" t="s">
        <v>35</v>
      </c>
      <c r="N8" s="31">
        <v>114.0</v>
      </c>
      <c r="O8" s="29">
        <v>91.0</v>
      </c>
    </row>
    <row r="9">
      <c r="A9" s="3">
        <v>7.0</v>
      </c>
      <c r="B9" s="5" t="s">
        <v>652</v>
      </c>
      <c r="C9" s="19" t="s">
        <v>14</v>
      </c>
      <c r="D9" s="5" t="s">
        <v>29</v>
      </c>
      <c r="E9" s="19">
        <v>7.0</v>
      </c>
      <c r="F9" s="6">
        <f t="shared" si="1"/>
        <v>0</v>
      </c>
      <c r="J9" s="29">
        <v>4.0</v>
      </c>
      <c r="K9" s="30" t="s">
        <v>323</v>
      </c>
      <c r="L9" s="31" t="s">
        <v>21</v>
      </c>
      <c r="M9" s="30" t="s">
        <v>283</v>
      </c>
      <c r="N9" s="31">
        <v>126.0</v>
      </c>
      <c r="O9" s="29">
        <v>122.0</v>
      </c>
    </row>
    <row r="10">
      <c r="A10" s="3">
        <v>2.0</v>
      </c>
      <c r="B10" s="5" t="s">
        <v>644</v>
      </c>
      <c r="C10" s="19" t="s">
        <v>10</v>
      </c>
      <c r="D10" s="5" t="s">
        <v>283</v>
      </c>
      <c r="E10" s="19">
        <v>3.0</v>
      </c>
      <c r="F10" s="6">
        <f t="shared" si="1"/>
        <v>1</v>
      </c>
    </row>
    <row r="11">
      <c r="A11" s="3">
        <v>33.0</v>
      </c>
      <c r="B11" s="5" t="s">
        <v>710</v>
      </c>
      <c r="C11" s="19" t="s">
        <v>14</v>
      </c>
      <c r="D11" s="5" t="s">
        <v>74</v>
      </c>
      <c r="E11" s="19">
        <v>35.0</v>
      </c>
      <c r="F11" s="6">
        <f t="shared" si="1"/>
        <v>2</v>
      </c>
    </row>
    <row r="12">
      <c r="A12" s="3">
        <v>25.0</v>
      </c>
      <c r="B12" s="5" t="s">
        <v>697</v>
      </c>
      <c r="C12" s="19" t="s">
        <v>21</v>
      </c>
      <c r="D12" s="5" t="s">
        <v>467</v>
      </c>
      <c r="E12" s="19">
        <v>29.0</v>
      </c>
      <c r="F12" s="6">
        <f t="shared" si="1"/>
        <v>4</v>
      </c>
      <c r="J12" s="26" t="s">
        <v>1167</v>
      </c>
      <c r="K12" s="27"/>
      <c r="L12" s="27"/>
      <c r="M12" s="27"/>
      <c r="N12" s="27"/>
      <c r="O12" s="28"/>
    </row>
    <row r="13">
      <c r="A13" s="3">
        <v>8.0</v>
      </c>
      <c r="B13" s="5" t="s">
        <v>664</v>
      </c>
      <c r="C13" s="19" t="s">
        <v>14</v>
      </c>
      <c r="D13" s="5" t="s">
        <v>43</v>
      </c>
      <c r="E13" s="19">
        <v>13.0</v>
      </c>
      <c r="F13" s="6">
        <f t="shared" si="1"/>
        <v>5</v>
      </c>
      <c r="J13" s="32" t="s">
        <v>1163</v>
      </c>
      <c r="K13" s="33" t="s">
        <v>588</v>
      </c>
      <c r="L13" s="33" t="s">
        <v>1164</v>
      </c>
      <c r="M13" s="33" t="s">
        <v>1165</v>
      </c>
      <c r="N13" s="33" t="s">
        <v>1166</v>
      </c>
      <c r="O13" s="32" t="s">
        <v>590</v>
      </c>
    </row>
    <row r="14">
      <c r="A14" s="3">
        <v>29.0</v>
      </c>
      <c r="B14" s="5" t="s">
        <v>708</v>
      </c>
      <c r="C14" s="14" t="s">
        <v>80</v>
      </c>
      <c r="D14" s="5" t="s">
        <v>15</v>
      </c>
      <c r="E14" s="14">
        <v>34.0</v>
      </c>
      <c r="F14" s="6">
        <f t="shared" si="1"/>
        <v>5</v>
      </c>
      <c r="J14" s="29">
        <v>9.0</v>
      </c>
      <c r="K14" s="30" t="s">
        <v>776</v>
      </c>
      <c r="L14" s="34" t="s">
        <v>14</v>
      </c>
      <c r="M14" s="30" t="s">
        <v>246</v>
      </c>
      <c r="N14" s="34">
        <v>66.0</v>
      </c>
      <c r="O14" s="29">
        <v>57.0</v>
      </c>
    </row>
    <row r="15">
      <c r="A15" s="3">
        <v>39.0</v>
      </c>
      <c r="B15" s="5" t="s">
        <v>729</v>
      </c>
      <c r="C15" s="14" t="s">
        <v>14</v>
      </c>
      <c r="D15" s="5" t="s">
        <v>29</v>
      </c>
      <c r="E15" s="14">
        <v>44.0</v>
      </c>
      <c r="F15" s="6">
        <f t="shared" si="1"/>
        <v>5</v>
      </c>
      <c r="J15" s="29">
        <v>30.0</v>
      </c>
      <c r="K15" s="30" t="s">
        <v>842</v>
      </c>
      <c r="L15" s="34" t="s">
        <v>21</v>
      </c>
      <c r="M15" s="30" t="s">
        <v>759</v>
      </c>
      <c r="N15" s="34">
        <v>98.0</v>
      </c>
      <c r="O15" s="29">
        <v>68.0</v>
      </c>
    </row>
    <row r="16">
      <c r="A16" s="3">
        <v>19.0</v>
      </c>
      <c r="B16" s="5" t="s">
        <v>692</v>
      </c>
      <c r="C16" s="19" t="s">
        <v>10</v>
      </c>
      <c r="D16" s="5" t="s">
        <v>693</v>
      </c>
      <c r="E16" s="19">
        <v>27.0</v>
      </c>
      <c r="F16" s="6">
        <f t="shared" si="1"/>
        <v>8</v>
      </c>
      <c r="J16" s="29">
        <v>21.0</v>
      </c>
      <c r="K16" s="30" t="s">
        <v>827</v>
      </c>
      <c r="L16" s="34" t="s">
        <v>21</v>
      </c>
      <c r="M16" s="30" t="s">
        <v>283</v>
      </c>
      <c r="N16" s="34">
        <v>91.0</v>
      </c>
      <c r="O16" s="29">
        <v>70.0</v>
      </c>
    </row>
    <row r="17">
      <c r="A17" s="3">
        <v>4.0</v>
      </c>
      <c r="B17" s="5" t="s">
        <v>666</v>
      </c>
      <c r="C17" s="14" t="s">
        <v>80</v>
      </c>
      <c r="D17" s="5" t="s">
        <v>40</v>
      </c>
      <c r="E17" s="14">
        <v>14.0</v>
      </c>
      <c r="F17" s="6">
        <f t="shared" si="1"/>
        <v>10</v>
      </c>
      <c r="J17" s="29">
        <v>24.0</v>
      </c>
      <c r="K17" s="30" t="s">
        <v>860</v>
      </c>
      <c r="L17" s="34" t="s">
        <v>21</v>
      </c>
      <c r="M17" s="30" t="s">
        <v>61</v>
      </c>
      <c r="N17" s="34">
        <v>107.0</v>
      </c>
      <c r="O17" s="29">
        <v>83.0</v>
      </c>
    </row>
    <row r="18">
      <c r="A18" s="3">
        <v>10.0</v>
      </c>
      <c r="B18" s="5" t="s">
        <v>679</v>
      </c>
      <c r="C18" s="14" t="s">
        <v>14</v>
      </c>
      <c r="D18" s="5" t="s">
        <v>619</v>
      </c>
      <c r="E18" s="14">
        <v>20.0</v>
      </c>
      <c r="F18" s="6">
        <f t="shared" si="1"/>
        <v>10</v>
      </c>
      <c r="J18" s="29">
        <v>20.0</v>
      </c>
      <c r="K18" s="30" t="s">
        <v>893</v>
      </c>
      <c r="L18" s="34" t="s">
        <v>10</v>
      </c>
      <c r="M18" s="30" t="s">
        <v>77</v>
      </c>
      <c r="N18" s="34">
        <v>123.0</v>
      </c>
      <c r="O18" s="29">
        <v>103.0</v>
      </c>
    </row>
    <row r="19">
      <c r="A19" s="3">
        <v>27.0</v>
      </c>
      <c r="B19" s="5" t="s">
        <v>731</v>
      </c>
      <c r="C19" s="19" t="s">
        <v>10</v>
      </c>
      <c r="D19" s="5" t="s">
        <v>732</v>
      </c>
      <c r="E19" s="19">
        <v>45.0</v>
      </c>
      <c r="F19" s="6">
        <f t="shared" si="1"/>
        <v>18</v>
      </c>
      <c r="J19" s="29">
        <v>26.0</v>
      </c>
      <c r="K19" s="30" t="s">
        <v>1041</v>
      </c>
      <c r="L19" s="34" t="s">
        <v>14</v>
      </c>
      <c r="M19" s="30" t="s">
        <v>22</v>
      </c>
      <c r="N19" s="34">
        <v>193.0</v>
      </c>
      <c r="O19" s="29">
        <v>167.0</v>
      </c>
    </row>
    <row r="20">
      <c r="A20" s="3">
        <v>15.0</v>
      </c>
      <c r="B20" s="5" t="s">
        <v>721</v>
      </c>
      <c r="C20" s="14" t="s">
        <v>21</v>
      </c>
      <c r="D20" s="5" t="s">
        <v>71</v>
      </c>
      <c r="E20" s="14">
        <v>40.0</v>
      </c>
      <c r="F20" s="6">
        <f t="shared" si="1"/>
        <v>25</v>
      </c>
      <c r="J20" s="29">
        <v>36.0</v>
      </c>
      <c r="K20" s="30" t="s">
        <v>1109</v>
      </c>
      <c r="L20" s="34" t="s">
        <v>10</v>
      </c>
      <c r="M20" s="30" t="s">
        <v>330</v>
      </c>
      <c r="N20" s="34">
        <v>225.0</v>
      </c>
      <c r="O20" s="29">
        <v>189.0</v>
      </c>
    </row>
    <row r="21">
      <c r="A21" s="3">
        <v>5.0</v>
      </c>
      <c r="B21" s="5" t="s">
        <v>706</v>
      </c>
      <c r="C21" s="19" t="s">
        <v>21</v>
      </c>
      <c r="D21" s="5" t="s">
        <v>56</v>
      </c>
      <c r="E21" s="19">
        <v>33.0</v>
      </c>
      <c r="F21" s="6">
        <f t="shared" si="1"/>
        <v>28</v>
      </c>
      <c r="J21" s="34">
        <v>37.0</v>
      </c>
      <c r="K21" s="30" t="s">
        <v>1117</v>
      </c>
      <c r="L21" s="34" t="s">
        <v>10</v>
      </c>
      <c r="M21" s="30" t="s">
        <v>29</v>
      </c>
      <c r="N21" s="29">
        <v>229.0</v>
      </c>
      <c r="O21" s="29">
        <v>192.0</v>
      </c>
    </row>
    <row r="22">
      <c r="A22" s="3">
        <v>14.0</v>
      </c>
      <c r="B22" s="5" t="s">
        <v>734</v>
      </c>
      <c r="C22" s="14" t="s">
        <v>80</v>
      </c>
      <c r="D22" s="5" t="s">
        <v>40</v>
      </c>
      <c r="E22" s="14">
        <v>46.0</v>
      </c>
      <c r="F22" s="6">
        <f t="shared" si="1"/>
        <v>32</v>
      </c>
    </row>
    <row r="23">
      <c r="A23" s="3">
        <v>17.0</v>
      </c>
      <c r="B23" s="5" t="s">
        <v>769</v>
      </c>
      <c r="C23" s="19" t="s">
        <v>10</v>
      </c>
      <c r="D23" s="5" t="s">
        <v>71</v>
      </c>
      <c r="E23" s="19">
        <v>63.0</v>
      </c>
      <c r="F23" s="6">
        <f t="shared" si="1"/>
        <v>46</v>
      </c>
      <c r="J23" s="3" t="s">
        <v>594</v>
      </c>
    </row>
    <row r="24">
      <c r="A24" s="3">
        <v>13.0</v>
      </c>
      <c r="B24" s="5" t="s">
        <v>767</v>
      </c>
      <c r="C24" s="14" t="s">
        <v>14</v>
      </c>
      <c r="D24" s="5" t="s">
        <v>29</v>
      </c>
      <c r="E24" s="14">
        <v>62.0</v>
      </c>
      <c r="F24" s="6">
        <f t="shared" si="1"/>
        <v>49</v>
      </c>
      <c r="J24" s="3" t="s">
        <v>588</v>
      </c>
      <c r="K24" s="3" t="s">
        <v>596</v>
      </c>
      <c r="L24" s="3" t="s">
        <v>1</v>
      </c>
      <c r="M24" s="3" t="s">
        <v>597</v>
      </c>
      <c r="N24" s="3" t="s">
        <v>598</v>
      </c>
    </row>
    <row r="25">
      <c r="A25" s="3">
        <v>9.0</v>
      </c>
      <c r="B25" s="5" t="s">
        <v>776</v>
      </c>
      <c r="C25" s="14" t="s">
        <v>14</v>
      </c>
      <c r="D25" s="5" t="s">
        <v>246</v>
      </c>
      <c r="E25" s="14">
        <v>66.0</v>
      </c>
      <c r="F25" s="6">
        <f t="shared" si="1"/>
        <v>57</v>
      </c>
      <c r="J25" s="3" t="s">
        <v>1168</v>
      </c>
      <c r="K25" s="3" t="s">
        <v>21</v>
      </c>
      <c r="L25" s="3">
        <v>63.0</v>
      </c>
      <c r="M25" s="3">
        <v>153.0</v>
      </c>
      <c r="N25" s="3">
        <v>-90.0</v>
      </c>
    </row>
    <row r="26">
      <c r="A26" s="3">
        <v>30.0</v>
      </c>
      <c r="B26" s="5" t="s">
        <v>842</v>
      </c>
      <c r="C26" s="14" t="s">
        <v>21</v>
      </c>
      <c r="D26" s="5" t="s">
        <v>759</v>
      </c>
      <c r="E26" s="14">
        <v>98.0</v>
      </c>
      <c r="F26" s="6">
        <f t="shared" si="1"/>
        <v>68</v>
      </c>
      <c r="J26" s="3" t="s">
        <v>1169</v>
      </c>
      <c r="K26" s="3" t="s">
        <v>21</v>
      </c>
      <c r="L26" s="3">
        <v>5.0</v>
      </c>
      <c r="M26" s="3">
        <v>24.0</v>
      </c>
      <c r="N26" s="3">
        <v>-19.0</v>
      </c>
    </row>
    <row r="27">
      <c r="A27" s="3">
        <v>21.0</v>
      </c>
      <c r="B27" s="5" t="s">
        <v>827</v>
      </c>
      <c r="C27" s="19" t="s">
        <v>21</v>
      </c>
      <c r="D27" s="5" t="s">
        <v>283</v>
      </c>
      <c r="E27" s="19">
        <v>91.0</v>
      </c>
      <c r="F27" s="6">
        <f t="shared" si="1"/>
        <v>70</v>
      </c>
      <c r="J27" s="3" t="s">
        <v>1170</v>
      </c>
      <c r="K27" s="3" t="s">
        <v>14</v>
      </c>
      <c r="L27" s="3">
        <v>9.0</v>
      </c>
      <c r="M27" s="3">
        <v>6.0</v>
      </c>
      <c r="N27" s="3">
        <v>3.0</v>
      </c>
    </row>
    <row r="28">
      <c r="A28" s="3">
        <v>24.0</v>
      </c>
      <c r="B28" s="5" t="s">
        <v>860</v>
      </c>
      <c r="C28" s="19" t="s">
        <v>21</v>
      </c>
      <c r="D28" s="5" t="s">
        <v>61</v>
      </c>
      <c r="E28" s="19">
        <v>107.0</v>
      </c>
      <c r="F28" s="6">
        <f t="shared" si="1"/>
        <v>83</v>
      </c>
      <c r="J28" s="3" t="s">
        <v>1171</v>
      </c>
      <c r="K28" s="3" t="s">
        <v>80</v>
      </c>
      <c r="L28" s="3">
        <v>24.0</v>
      </c>
      <c r="M28" s="3">
        <v>15.0</v>
      </c>
      <c r="N28" s="3">
        <v>9.0</v>
      </c>
    </row>
    <row r="29">
      <c r="A29" s="3">
        <v>20.0</v>
      </c>
      <c r="B29" s="5" t="s">
        <v>893</v>
      </c>
      <c r="C29" s="19" t="s">
        <v>10</v>
      </c>
      <c r="D29" s="5" t="s">
        <v>77</v>
      </c>
      <c r="E29" s="19">
        <v>123.0</v>
      </c>
      <c r="F29" s="6">
        <f t="shared" si="1"/>
        <v>103</v>
      </c>
      <c r="J29" s="3" t="s">
        <v>1172</v>
      </c>
      <c r="K29" s="3" t="s">
        <v>10</v>
      </c>
      <c r="L29" s="3">
        <v>98.0</v>
      </c>
      <c r="M29" s="3" t="s">
        <v>599</v>
      </c>
      <c r="N29" s="3" t="s">
        <v>1173</v>
      </c>
    </row>
    <row r="30">
      <c r="A30" s="3">
        <v>26.0</v>
      </c>
      <c r="B30" s="5" t="s">
        <v>1041</v>
      </c>
      <c r="C30" s="19" t="s">
        <v>14</v>
      </c>
      <c r="D30" s="5" t="s">
        <v>22</v>
      </c>
      <c r="E30" s="19">
        <v>193.0</v>
      </c>
      <c r="F30" s="6">
        <f t="shared" si="1"/>
        <v>167</v>
      </c>
      <c r="J30" s="3" t="s">
        <v>1174</v>
      </c>
      <c r="K30" s="3" t="s">
        <v>14</v>
      </c>
      <c r="L30" s="3">
        <v>130.0</v>
      </c>
      <c r="M30" s="3" t="s">
        <v>599</v>
      </c>
      <c r="N30" s="3" t="s">
        <v>1173</v>
      </c>
    </row>
    <row r="31">
      <c r="A31" s="3">
        <v>36.0</v>
      </c>
      <c r="B31" s="5" t="s">
        <v>1109</v>
      </c>
      <c r="C31" s="19" t="s">
        <v>10</v>
      </c>
      <c r="D31" s="5" t="s">
        <v>330</v>
      </c>
      <c r="E31" s="19">
        <v>225.0</v>
      </c>
      <c r="F31" s="6">
        <f t="shared" si="1"/>
        <v>189</v>
      </c>
      <c r="J31" s="3" t="s">
        <v>1175</v>
      </c>
      <c r="K31" s="3" t="s">
        <v>21</v>
      </c>
      <c r="L31" s="3">
        <v>226.0</v>
      </c>
      <c r="M31" s="3" t="s">
        <v>600</v>
      </c>
      <c r="N31" s="3" t="s">
        <v>1173</v>
      </c>
    </row>
    <row r="32">
      <c r="A32" s="19">
        <v>37.0</v>
      </c>
      <c r="B32" s="5" t="s">
        <v>1117</v>
      </c>
      <c r="C32" s="19" t="s">
        <v>10</v>
      </c>
      <c r="D32" s="5" t="s">
        <v>29</v>
      </c>
      <c r="E32" s="3">
        <v>229.0</v>
      </c>
      <c r="F32" s="6">
        <f t="shared" si="1"/>
        <v>192</v>
      </c>
      <c r="J32" s="3" t="s">
        <v>1176</v>
      </c>
      <c r="K32" s="3" t="s">
        <v>21</v>
      </c>
      <c r="L32" s="3" t="s">
        <v>602</v>
      </c>
      <c r="M32" s="3">
        <v>18.0</v>
      </c>
      <c r="N32" s="3" t="s">
        <v>1173</v>
      </c>
    </row>
    <row r="33">
      <c r="A33" s="3">
        <v>3.0</v>
      </c>
      <c r="B33" s="5" t="s">
        <v>1177</v>
      </c>
      <c r="C33" s="10" t="s">
        <v>21</v>
      </c>
      <c r="D33" s="5" t="s">
        <v>1178</v>
      </c>
      <c r="E33" s="10" t="s">
        <v>24</v>
      </c>
      <c r="F33" s="6" t="str">
        <f t="shared" si="1"/>
        <v>#VALUE!</v>
      </c>
      <c r="J33" s="3" t="s">
        <v>1179</v>
      </c>
      <c r="K33" s="3" t="s">
        <v>14</v>
      </c>
      <c r="L33" s="3" t="s">
        <v>604</v>
      </c>
      <c r="M33" s="3">
        <v>32.0</v>
      </c>
      <c r="N33" s="3" t="s">
        <v>1173</v>
      </c>
    </row>
    <row r="34">
      <c r="A34" s="10">
        <v>16.0</v>
      </c>
      <c r="B34" s="5" t="s">
        <v>1180</v>
      </c>
      <c r="C34" s="10" t="s">
        <v>10</v>
      </c>
      <c r="D34" s="5" t="s">
        <v>32</v>
      </c>
      <c r="E34" s="10" t="s">
        <v>24</v>
      </c>
      <c r="F34" s="6" t="str">
        <f t="shared" si="1"/>
        <v>#VALUE!</v>
      </c>
      <c r="J34" s="3" t="s">
        <v>1181</v>
      </c>
      <c r="K34" s="3" t="s">
        <v>10</v>
      </c>
      <c r="L34" s="3" t="s">
        <v>606</v>
      </c>
      <c r="M34" s="3">
        <v>95.0</v>
      </c>
      <c r="N34" s="3" t="s">
        <v>1173</v>
      </c>
    </row>
    <row r="35">
      <c r="A35" s="35">
        <v>23.0</v>
      </c>
      <c r="B35" s="5" t="s">
        <v>1182</v>
      </c>
      <c r="C35" s="10" t="s">
        <v>80</v>
      </c>
      <c r="D35" s="5" t="s">
        <v>1183</v>
      </c>
      <c r="E35" s="10" t="s">
        <v>24</v>
      </c>
      <c r="F35" s="6" t="str">
        <f t="shared" si="1"/>
        <v>#VALUE!</v>
      </c>
    </row>
    <row r="36">
      <c r="A36" s="10">
        <v>28.0</v>
      </c>
      <c r="B36" s="5" t="s">
        <v>1184</v>
      </c>
      <c r="C36" s="10" t="s">
        <v>80</v>
      </c>
      <c r="D36" s="5" t="s">
        <v>94</v>
      </c>
      <c r="E36" s="3" t="s">
        <v>24</v>
      </c>
      <c r="F36" s="6" t="str">
        <f t="shared" si="1"/>
        <v>#VALUE!</v>
      </c>
      <c r="J36" s="3" t="s">
        <v>1155</v>
      </c>
    </row>
    <row r="37">
      <c r="A37" s="10">
        <v>32.0</v>
      </c>
      <c r="B37" s="5" t="s">
        <v>1185</v>
      </c>
      <c r="C37" s="10" t="s">
        <v>80</v>
      </c>
      <c r="D37" s="5" t="s">
        <v>1186</v>
      </c>
      <c r="E37" s="3" t="s">
        <v>24</v>
      </c>
      <c r="F37" s="6" t="str">
        <f t="shared" si="1"/>
        <v>#VALUE!</v>
      </c>
      <c r="J37" s="3" t="s">
        <v>588</v>
      </c>
      <c r="K37" s="3" t="s">
        <v>596</v>
      </c>
      <c r="L37" s="3" t="s">
        <v>1</v>
      </c>
      <c r="M37" s="3" t="s">
        <v>597</v>
      </c>
      <c r="N37" s="3" t="s">
        <v>598</v>
      </c>
    </row>
    <row r="38">
      <c r="A38" s="14">
        <v>34.0</v>
      </c>
      <c r="B38" s="5" t="s">
        <v>1187</v>
      </c>
      <c r="C38" s="14" t="s">
        <v>10</v>
      </c>
      <c r="D38" s="5" t="s">
        <v>194</v>
      </c>
      <c r="E38" s="3" t="s">
        <v>24</v>
      </c>
      <c r="F38" s="6" t="str">
        <f t="shared" si="1"/>
        <v>#VALUE!</v>
      </c>
      <c r="J38" s="3" t="s">
        <v>1188</v>
      </c>
      <c r="K38" s="3" t="s">
        <v>80</v>
      </c>
      <c r="L38" s="3">
        <v>4.0</v>
      </c>
      <c r="M38" s="3">
        <v>11.0</v>
      </c>
      <c r="N38" s="3">
        <v>-7.0</v>
      </c>
    </row>
    <row r="39">
      <c r="A39" s="10">
        <v>35.0</v>
      </c>
      <c r="B39" s="5" t="s">
        <v>1189</v>
      </c>
      <c r="C39" s="10" t="s">
        <v>21</v>
      </c>
      <c r="D39" s="5" t="s">
        <v>1183</v>
      </c>
      <c r="E39" s="3" t="s">
        <v>24</v>
      </c>
      <c r="F39" s="6" t="str">
        <f t="shared" si="1"/>
        <v>#VALUE!</v>
      </c>
      <c r="J39" s="3" t="s">
        <v>1190</v>
      </c>
      <c r="K39" s="3" t="s">
        <v>21</v>
      </c>
      <c r="L39" s="3">
        <v>6.0</v>
      </c>
      <c r="M39" s="3" t="s">
        <v>1156</v>
      </c>
      <c r="N39" s="3" t="s">
        <v>1173</v>
      </c>
    </row>
    <row r="40">
      <c r="A40" s="10">
        <v>38.0</v>
      </c>
      <c r="B40" s="5" t="s">
        <v>1191</v>
      </c>
      <c r="C40" s="10" t="s">
        <v>21</v>
      </c>
      <c r="D40" s="5" t="s">
        <v>85</v>
      </c>
      <c r="E40" s="3" t="s">
        <v>24</v>
      </c>
      <c r="F40" s="6" t="str">
        <f t="shared" si="1"/>
        <v>#VALUE!</v>
      </c>
      <c r="J40" s="3" t="s">
        <v>1192</v>
      </c>
      <c r="K40" s="3" t="s">
        <v>14</v>
      </c>
      <c r="L40" s="3">
        <v>7.0</v>
      </c>
      <c r="M40" s="3">
        <v>7.0</v>
      </c>
      <c r="N40" s="3" t="s">
        <v>641</v>
      </c>
    </row>
    <row r="41">
      <c r="A41" s="10">
        <v>40.0</v>
      </c>
      <c r="B41" s="5" t="s">
        <v>1193</v>
      </c>
      <c r="C41" s="10" t="s">
        <v>14</v>
      </c>
      <c r="D41" s="5" t="s">
        <v>1183</v>
      </c>
      <c r="E41" s="3" t="s">
        <v>24</v>
      </c>
      <c r="F41" s="6" t="str">
        <f t="shared" si="1"/>
        <v>#VALUE!</v>
      </c>
      <c r="J41" s="3" t="s">
        <v>1194</v>
      </c>
      <c r="K41" s="3" t="s">
        <v>21</v>
      </c>
      <c r="L41" s="3">
        <v>9.0</v>
      </c>
      <c r="M41" s="3" t="s">
        <v>1156</v>
      </c>
      <c r="N41" s="3" t="s">
        <v>1173</v>
      </c>
    </row>
    <row r="42">
      <c r="J42" s="3" t="s">
        <v>1195</v>
      </c>
      <c r="K42" s="3" t="s">
        <v>14</v>
      </c>
      <c r="L42" s="3">
        <v>44.0</v>
      </c>
      <c r="M42" s="3">
        <v>39.0</v>
      </c>
      <c r="N42" s="6">
        <f>+5</f>
        <v>5</v>
      </c>
    </row>
    <row r="43">
      <c r="J43" s="3" t="s">
        <v>1196</v>
      </c>
      <c r="K43" s="3" t="s">
        <v>14</v>
      </c>
      <c r="L43" s="3">
        <v>62.0</v>
      </c>
      <c r="M43" s="3">
        <v>13.0</v>
      </c>
      <c r="N43" s="6">
        <f>+49</f>
        <v>49</v>
      </c>
    </row>
    <row r="44">
      <c r="J44" s="3" t="s">
        <v>1197</v>
      </c>
      <c r="K44" s="3" t="s">
        <v>10</v>
      </c>
      <c r="L44" s="3">
        <v>150.0</v>
      </c>
      <c r="M44" s="3">
        <v>162.0</v>
      </c>
      <c r="N44" s="3">
        <v>-12.0</v>
      </c>
    </row>
    <row r="45">
      <c r="J45" s="3" t="s">
        <v>1198</v>
      </c>
      <c r="K45" s="3" t="s">
        <v>10</v>
      </c>
      <c r="L45" s="3" t="s">
        <v>1157</v>
      </c>
      <c r="M45" s="3">
        <v>32.0</v>
      </c>
      <c r="N45" s="3">
        <v>197.0</v>
      </c>
    </row>
    <row r="46">
      <c r="J46" s="3" t="s">
        <v>1199</v>
      </c>
      <c r="K46" s="3" t="s">
        <v>14</v>
      </c>
      <c r="L46" s="3" t="s">
        <v>1159</v>
      </c>
      <c r="M46" s="3">
        <v>113.0</v>
      </c>
      <c r="N46" s="3" t="s">
        <v>1173</v>
      </c>
    </row>
    <row r="48">
      <c r="J48" s="3" t="s">
        <v>1200</v>
      </c>
    </row>
    <row r="49">
      <c r="J49" s="3" t="s">
        <v>588</v>
      </c>
      <c r="K49" s="3" t="s">
        <v>589</v>
      </c>
      <c r="L49" s="3" t="s">
        <v>1</v>
      </c>
      <c r="M49" s="3" t="s">
        <v>7</v>
      </c>
      <c r="N49" s="3" t="s">
        <v>590</v>
      </c>
    </row>
    <row r="50">
      <c r="J50" s="3" t="s">
        <v>1201</v>
      </c>
      <c r="K50" s="3" t="s">
        <v>21</v>
      </c>
      <c r="L50" s="3">
        <v>13.0</v>
      </c>
      <c r="M50" s="3">
        <v>13.0</v>
      </c>
      <c r="N50" s="3" t="s">
        <v>591</v>
      </c>
    </row>
    <row r="51">
      <c r="J51" s="3" t="s">
        <v>1202</v>
      </c>
      <c r="K51" s="3" t="s">
        <v>80</v>
      </c>
      <c r="L51" s="3">
        <v>181.0</v>
      </c>
      <c r="M51" s="3">
        <v>159.0</v>
      </c>
      <c r="N51" s="6">
        <f>+22</f>
        <v>22</v>
      </c>
    </row>
    <row r="52">
      <c r="J52" s="3" t="s">
        <v>1203</v>
      </c>
      <c r="K52" s="3" t="s">
        <v>21</v>
      </c>
      <c r="L52" s="3">
        <v>88.0</v>
      </c>
      <c r="M52" s="3">
        <v>57.0</v>
      </c>
      <c r="N52" s="6">
        <f>+31</f>
        <v>31</v>
      </c>
    </row>
    <row r="53">
      <c r="J53" s="3" t="s">
        <v>1204</v>
      </c>
      <c r="K53" s="3" t="s">
        <v>80</v>
      </c>
      <c r="L53" s="3">
        <v>92.0</v>
      </c>
      <c r="M53" s="3">
        <v>49.0</v>
      </c>
      <c r="N53" s="6">
        <f>+43</f>
        <v>43</v>
      </c>
    </row>
    <row r="54">
      <c r="J54" s="3" t="s">
        <v>1205</v>
      </c>
      <c r="K54" s="3" t="s">
        <v>80</v>
      </c>
      <c r="L54" s="3">
        <v>156.0</v>
      </c>
      <c r="M54" s="3">
        <v>63.0</v>
      </c>
      <c r="N54" s="6">
        <f>+93</f>
        <v>93</v>
      </c>
    </row>
    <row r="55">
      <c r="J55" s="3" t="s">
        <v>1206</v>
      </c>
      <c r="K55" s="3" t="s">
        <v>21</v>
      </c>
      <c r="L55" s="3">
        <v>10.0</v>
      </c>
      <c r="M55" s="3" t="s">
        <v>1156</v>
      </c>
      <c r="N55" s="3" t="s">
        <v>1173</v>
      </c>
    </row>
    <row r="56">
      <c r="J56" s="3" t="s">
        <v>1207</v>
      </c>
      <c r="K56" s="3" t="s">
        <v>21</v>
      </c>
      <c r="L56" s="3">
        <v>56.0</v>
      </c>
      <c r="M56" s="3" t="s">
        <v>19</v>
      </c>
      <c r="N56" s="3" t="s">
        <v>1173</v>
      </c>
    </row>
  </sheetData>
  <mergeCells count="2">
    <mergeCell ref="J3:O3"/>
    <mergeCell ref="J12:O12"/>
  </mergeCells>
  <hyperlinks>
    <hyperlink r:id="rId1" ref="B2"/>
    <hyperlink r:id="rId2" ref="D2"/>
    <hyperlink r:id="rId3" ref="B3"/>
    <hyperlink r:id="rId4" ref="D3"/>
    <hyperlink r:id="rId5" ref="B4"/>
    <hyperlink r:id="rId6" ref="D4"/>
    <hyperlink r:id="rId7" ref="B5"/>
    <hyperlink r:id="rId8" ref="D5"/>
    <hyperlink r:id="rId9" ref="K5"/>
    <hyperlink r:id="rId10" ref="M5"/>
    <hyperlink r:id="rId11" ref="B6"/>
    <hyperlink r:id="rId12" ref="D6"/>
    <hyperlink r:id="rId13" ref="K6"/>
    <hyperlink r:id="rId14" ref="M6"/>
    <hyperlink r:id="rId15" ref="B7"/>
    <hyperlink r:id="rId16" ref="D7"/>
    <hyperlink r:id="rId17" ref="K7"/>
    <hyperlink r:id="rId18" ref="M7"/>
    <hyperlink r:id="rId19" ref="B8"/>
    <hyperlink r:id="rId20" ref="D8"/>
    <hyperlink r:id="rId21" ref="K8"/>
    <hyperlink r:id="rId22" ref="M8"/>
    <hyperlink r:id="rId23" ref="B9"/>
    <hyperlink r:id="rId24" ref="D9"/>
    <hyperlink r:id="rId25" ref="K9"/>
    <hyperlink r:id="rId26" ref="M9"/>
    <hyperlink r:id="rId27" ref="B10"/>
    <hyperlink r:id="rId28" ref="D10"/>
    <hyperlink r:id="rId29" ref="B11"/>
    <hyperlink r:id="rId30" ref="D11"/>
    <hyperlink r:id="rId31" ref="B12"/>
    <hyperlink r:id="rId32" ref="D12"/>
    <hyperlink r:id="rId33" ref="B13"/>
    <hyperlink r:id="rId34" ref="D13"/>
    <hyperlink r:id="rId35" ref="B14"/>
    <hyperlink r:id="rId36" ref="D14"/>
    <hyperlink r:id="rId37" ref="K14"/>
    <hyperlink r:id="rId38" ref="M14"/>
    <hyperlink r:id="rId39" ref="B15"/>
    <hyperlink r:id="rId40" ref="D15"/>
    <hyperlink r:id="rId41" ref="K15"/>
    <hyperlink r:id="rId42" ref="M15"/>
    <hyperlink r:id="rId43" ref="B16"/>
    <hyperlink r:id="rId44" ref="D16"/>
    <hyperlink r:id="rId45" ref="K16"/>
    <hyperlink r:id="rId46" ref="M16"/>
    <hyperlink r:id="rId47" ref="B17"/>
    <hyperlink r:id="rId48" ref="D17"/>
    <hyperlink r:id="rId49" ref="K17"/>
    <hyperlink r:id="rId50" ref="M17"/>
    <hyperlink r:id="rId51" ref="B18"/>
    <hyperlink r:id="rId52" ref="D18"/>
    <hyperlink r:id="rId53" ref="K18"/>
    <hyperlink r:id="rId54" ref="M18"/>
    <hyperlink r:id="rId55" ref="B19"/>
    <hyperlink r:id="rId56" ref="D19"/>
    <hyperlink r:id="rId57" ref="K19"/>
    <hyperlink r:id="rId58" ref="M19"/>
    <hyperlink r:id="rId59" ref="B20"/>
    <hyperlink r:id="rId60" ref="D20"/>
    <hyperlink r:id="rId61" ref="K20"/>
    <hyperlink r:id="rId62" ref="M20"/>
    <hyperlink r:id="rId63" ref="B21"/>
    <hyperlink r:id="rId64" ref="D21"/>
    <hyperlink r:id="rId65" ref="K21"/>
    <hyperlink r:id="rId66" ref="M21"/>
    <hyperlink r:id="rId67" ref="B22"/>
    <hyperlink r:id="rId68" ref="D22"/>
    <hyperlink r:id="rId69" ref="B23"/>
    <hyperlink r:id="rId70" ref="D23"/>
    <hyperlink r:id="rId71" ref="B24"/>
    <hyperlink r:id="rId72" ref="D24"/>
    <hyperlink r:id="rId73" ref="B25"/>
    <hyperlink r:id="rId74" ref="D25"/>
    <hyperlink r:id="rId75" ref="B26"/>
    <hyperlink r:id="rId76" ref="D26"/>
    <hyperlink r:id="rId77" ref="B27"/>
    <hyperlink r:id="rId78" ref="D27"/>
    <hyperlink r:id="rId79" ref="B28"/>
    <hyperlink r:id="rId80" ref="D28"/>
    <hyperlink r:id="rId81" ref="B29"/>
    <hyperlink r:id="rId82" ref="D29"/>
    <hyperlink r:id="rId83" ref="B30"/>
    <hyperlink r:id="rId84" ref="D30"/>
    <hyperlink r:id="rId85" ref="B31"/>
    <hyperlink r:id="rId86" ref="D31"/>
    <hyperlink r:id="rId87" ref="B32"/>
    <hyperlink r:id="rId88" ref="D32"/>
    <hyperlink r:id="rId89" ref="B33"/>
    <hyperlink r:id="rId90" ref="D33"/>
    <hyperlink r:id="rId91" ref="B34"/>
    <hyperlink r:id="rId92" ref="D34"/>
    <hyperlink r:id="rId93" ref="B35"/>
    <hyperlink r:id="rId94" ref="D35"/>
    <hyperlink r:id="rId95" ref="B36"/>
    <hyperlink r:id="rId96" ref="D36"/>
    <hyperlink r:id="rId97" ref="B37"/>
    <hyperlink r:id="rId98" ref="D37"/>
    <hyperlink r:id="rId99" ref="B38"/>
    <hyperlink r:id="rId100" ref="D38"/>
    <hyperlink r:id="rId101" ref="B39"/>
    <hyperlink r:id="rId102" ref="D39"/>
    <hyperlink r:id="rId103" ref="B40"/>
    <hyperlink r:id="rId104" ref="D40"/>
    <hyperlink r:id="rId105" ref="B41"/>
    <hyperlink r:id="rId106" ref="D41"/>
  </hyperlinks>
  <drawing r:id="rId107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8" max="8" width="19.71"/>
  </cols>
  <sheetData>
    <row r="1">
      <c r="A1" s="36" t="s">
        <v>1208</v>
      </c>
      <c r="B1" s="3" t="s">
        <v>1209</v>
      </c>
      <c r="C1" s="3" t="s">
        <v>1210</v>
      </c>
      <c r="D1" s="3" t="s">
        <v>1211</v>
      </c>
      <c r="E1" s="3" t="s">
        <v>598</v>
      </c>
    </row>
    <row r="2">
      <c r="A2" s="3" t="s">
        <v>1212</v>
      </c>
      <c r="B2" s="3">
        <v>5.0</v>
      </c>
      <c r="C2" s="3" t="s">
        <v>1213</v>
      </c>
      <c r="D2" s="3" t="s">
        <v>1213</v>
      </c>
      <c r="E2" s="3">
        <v>0.0</v>
      </c>
      <c r="G2" s="3" t="s">
        <v>1214</v>
      </c>
    </row>
    <row r="3">
      <c r="A3" s="3" t="s">
        <v>619</v>
      </c>
      <c r="B3" s="3">
        <v>5.0</v>
      </c>
      <c r="C3" s="3" t="s">
        <v>1215</v>
      </c>
      <c r="D3" s="3" t="s">
        <v>1216</v>
      </c>
      <c r="E3" s="3">
        <v>-7.0</v>
      </c>
      <c r="F3" s="3" t="s">
        <v>1217</v>
      </c>
    </row>
    <row r="4">
      <c r="A4" s="3" t="s">
        <v>1218</v>
      </c>
      <c r="B4" s="3">
        <v>5.0</v>
      </c>
      <c r="C4" s="3" t="s">
        <v>1219</v>
      </c>
      <c r="D4" s="3" t="s">
        <v>1219</v>
      </c>
      <c r="E4" s="3">
        <v>0.0</v>
      </c>
      <c r="F4" s="3" t="s">
        <v>1220</v>
      </c>
    </row>
    <row r="5">
      <c r="A5" s="3" t="s">
        <v>71</v>
      </c>
      <c r="B5" s="3">
        <v>5.0</v>
      </c>
      <c r="C5" s="3" t="s">
        <v>1221</v>
      </c>
      <c r="D5" s="3" t="s">
        <v>1221</v>
      </c>
      <c r="E5" s="3">
        <v>0.0</v>
      </c>
      <c r="F5" s="3" t="s">
        <v>1222</v>
      </c>
    </row>
    <row r="6">
      <c r="A6" s="3" t="s">
        <v>40</v>
      </c>
      <c r="B6" s="3">
        <v>6.0</v>
      </c>
      <c r="C6" s="3" t="s">
        <v>1223</v>
      </c>
      <c r="D6" s="3" t="s">
        <v>1223</v>
      </c>
      <c r="E6" s="3">
        <v>0.0</v>
      </c>
      <c r="F6" s="3" t="s">
        <v>1224</v>
      </c>
    </row>
    <row r="7">
      <c r="A7" s="3" t="s">
        <v>194</v>
      </c>
      <c r="B7" s="3">
        <v>4.0</v>
      </c>
      <c r="C7" s="3" t="s">
        <v>1225</v>
      </c>
      <c r="D7" s="3" t="s">
        <v>1225</v>
      </c>
      <c r="E7" s="3">
        <v>0.0</v>
      </c>
    </row>
    <row r="8">
      <c r="A8" s="3" t="s">
        <v>43</v>
      </c>
      <c r="B8" s="3">
        <v>4.0</v>
      </c>
      <c r="C8" s="3" t="s">
        <v>1226</v>
      </c>
      <c r="D8" s="3" t="s">
        <v>1226</v>
      </c>
      <c r="E8" s="3">
        <v>0.0</v>
      </c>
    </row>
    <row r="9">
      <c r="A9" s="3" t="s">
        <v>283</v>
      </c>
      <c r="B9" s="3">
        <v>5.0</v>
      </c>
      <c r="C9" s="3" t="s">
        <v>1227</v>
      </c>
      <c r="D9" s="3" t="s">
        <v>1215</v>
      </c>
      <c r="E9" s="6">
        <f>6</f>
        <v>6</v>
      </c>
      <c r="F9" s="3" t="s">
        <v>1220</v>
      </c>
    </row>
    <row r="10">
      <c r="A10" s="3" t="s">
        <v>148</v>
      </c>
      <c r="B10" s="3">
        <v>4.0</v>
      </c>
      <c r="C10" s="3" t="s">
        <v>1216</v>
      </c>
      <c r="D10" s="3" t="s">
        <v>1228</v>
      </c>
      <c r="E10" s="3">
        <v>-15.0</v>
      </c>
    </row>
    <row r="11">
      <c r="A11" s="3" t="s">
        <v>467</v>
      </c>
      <c r="B11" s="3">
        <v>5.0</v>
      </c>
      <c r="C11" s="3" t="s">
        <v>1229</v>
      </c>
      <c r="D11" s="3" t="s">
        <v>102</v>
      </c>
      <c r="E11" s="3" t="s">
        <v>1173</v>
      </c>
    </row>
    <row r="12">
      <c r="A12" s="3" t="s">
        <v>130</v>
      </c>
      <c r="B12" s="3">
        <v>5.0</v>
      </c>
      <c r="C12" s="3" t="s">
        <v>1230</v>
      </c>
      <c r="D12" s="3" t="s">
        <v>102</v>
      </c>
      <c r="E12" s="3" t="s">
        <v>1173</v>
      </c>
    </row>
    <row r="13">
      <c r="A13" s="3" t="s">
        <v>145</v>
      </c>
      <c r="B13" s="3">
        <v>4.0</v>
      </c>
      <c r="C13" s="3" t="s">
        <v>1231</v>
      </c>
      <c r="D13" s="3" t="s">
        <v>1232</v>
      </c>
      <c r="E13" s="3">
        <v>-3.0</v>
      </c>
      <c r="F13" s="3" t="s">
        <v>1222</v>
      </c>
    </row>
    <row r="14">
      <c r="A14" s="3" t="s">
        <v>715</v>
      </c>
      <c r="B14" s="3">
        <v>5.0</v>
      </c>
      <c r="C14" s="3" t="s">
        <v>1233</v>
      </c>
      <c r="D14" s="3" t="s">
        <v>1234</v>
      </c>
      <c r="E14" s="3">
        <v>-15.0</v>
      </c>
    </row>
    <row r="15">
      <c r="A15" s="3" t="s">
        <v>61</v>
      </c>
      <c r="B15" s="3">
        <v>3.0</v>
      </c>
      <c r="C15" s="3" t="s">
        <v>1235</v>
      </c>
      <c r="D15" s="3" t="s">
        <v>1227</v>
      </c>
      <c r="E15" s="3">
        <v>6.0</v>
      </c>
      <c r="F15" s="3" t="s">
        <v>1224</v>
      </c>
    </row>
    <row r="16">
      <c r="A16" s="3" t="s">
        <v>693</v>
      </c>
      <c r="B16" s="3">
        <v>4.0</v>
      </c>
      <c r="C16" s="3" t="s">
        <v>1232</v>
      </c>
      <c r="D16" s="3" t="s">
        <v>1229</v>
      </c>
      <c r="E16" s="3">
        <v>5.0</v>
      </c>
      <c r="F16" s="3" t="s">
        <v>1217</v>
      </c>
    </row>
    <row r="17">
      <c r="A17" s="3" t="s">
        <v>291</v>
      </c>
      <c r="B17" s="3">
        <v>4.0</v>
      </c>
      <c r="C17" s="3" t="s">
        <v>1236</v>
      </c>
      <c r="D17" s="3" t="s">
        <v>102</v>
      </c>
      <c r="E17" s="3" t="s">
        <v>1173</v>
      </c>
      <c r="F17" s="3" t="s">
        <v>1217</v>
      </c>
    </row>
    <row r="18">
      <c r="A18" s="3" t="s">
        <v>56</v>
      </c>
      <c r="B18" s="3">
        <v>4.0</v>
      </c>
      <c r="C18" s="3" t="s">
        <v>1237</v>
      </c>
      <c r="D18" s="3" t="s">
        <v>1238</v>
      </c>
      <c r="E18" s="3">
        <v>-13.0</v>
      </c>
      <c r="F18" s="3" t="s">
        <v>1239</v>
      </c>
    </row>
    <row r="19">
      <c r="A19" s="3" t="s">
        <v>759</v>
      </c>
      <c r="B19" s="3">
        <v>5.0</v>
      </c>
      <c r="C19" s="3" t="s">
        <v>1240</v>
      </c>
      <c r="D19" s="3" t="s">
        <v>1230</v>
      </c>
      <c r="E19" s="3">
        <v>7.0</v>
      </c>
      <c r="F19" s="3" t="s">
        <v>1239</v>
      </c>
    </row>
    <row r="20">
      <c r="A20" s="3" t="s">
        <v>22</v>
      </c>
      <c r="B20" s="3">
        <v>6.0</v>
      </c>
      <c r="C20" s="3" t="s">
        <v>1241</v>
      </c>
      <c r="D20" s="3" t="s">
        <v>1237</v>
      </c>
      <c r="E20" s="3">
        <v>2.0</v>
      </c>
    </row>
    <row r="21">
      <c r="A21" s="3" t="s">
        <v>246</v>
      </c>
      <c r="B21" s="3">
        <v>4.0</v>
      </c>
      <c r="C21" s="3" t="s">
        <v>1242</v>
      </c>
      <c r="D21" s="3" t="s">
        <v>102</v>
      </c>
      <c r="E21" s="3" t="s">
        <v>1173</v>
      </c>
      <c r="F21" s="3" t="s">
        <v>1243</v>
      </c>
    </row>
    <row r="22">
      <c r="A22" s="3" t="s">
        <v>100</v>
      </c>
      <c r="B22" s="3">
        <v>4.0</v>
      </c>
      <c r="C22" s="3" t="s">
        <v>1244</v>
      </c>
      <c r="D22" s="3" t="s">
        <v>1237</v>
      </c>
      <c r="E22" s="3" t="s">
        <v>1173</v>
      </c>
    </row>
    <row r="23">
      <c r="A23" s="3" t="s">
        <v>104</v>
      </c>
      <c r="B23" s="3">
        <v>5.0</v>
      </c>
      <c r="C23" s="3" t="s">
        <v>1245</v>
      </c>
      <c r="D23" s="3" t="s">
        <v>1245</v>
      </c>
      <c r="E23" s="3">
        <v>0.0</v>
      </c>
      <c r="F23" s="3" t="s">
        <v>1243</v>
      </c>
    </row>
    <row r="24">
      <c r="A24" s="3" t="s">
        <v>26</v>
      </c>
      <c r="B24" s="3">
        <v>4.0</v>
      </c>
      <c r="C24" s="3" t="s">
        <v>1246</v>
      </c>
      <c r="D24" s="3" t="s">
        <v>102</v>
      </c>
      <c r="E24" s="3" t="s">
        <v>1173</v>
      </c>
      <c r="F24" s="3" t="s">
        <v>1217</v>
      </c>
    </row>
    <row r="25">
      <c r="A25" s="3" t="s">
        <v>254</v>
      </c>
      <c r="B25" s="3">
        <v>4.0</v>
      </c>
      <c r="C25" s="3" t="s">
        <v>1228</v>
      </c>
      <c r="D25" s="3" t="s">
        <v>1247</v>
      </c>
      <c r="E25" s="3">
        <v>-7.0</v>
      </c>
    </row>
    <row r="26">
      <c r="A26" s="3" t="s">
        <v>85</v>
      </c>
      <c r="B26" s="3">
        <v>4.0</v>
      </c>
      <c r="C26" s="3" t="s">
        <v>1248</v>
      </c>
      <c r="D26" s="3" t="s">
        <v>1233</v>
      </c>
      <c r="E26" s="3">
        <v>12.0</v>
      </c>
      <c r="F26" s="3" t="s">
        <v>1224</v>
      </c>
    </row>
    <row r="27">
      <c r="A27" s="3" t="s">
        <v>91</v>
      </c>
      <c r="B27" s="3">
        <v>6.0</v>
      </c>
      <c r="C27" s="3" t="s">
        <v>1249</v>
      </c>
      <c r="D27" s="3" t="s">
        <v>102</v>
      </c>
      <c r="E27" s="3" t="s">
        <v>1173</v>
      </c>
      <c r="F27" s="3" t="s">
        <v>1239</v>
      </c>
    </row>
    <row r="28">
      <c r="A28" s="3" t="s">
        <v>330</v>
      </c>
      <c r="B28" s="3">
        <v>4.0</v>
      </c>
      <c r="C28" s="3" t="s">
        <v>1250</v>
      </c>
      <c r="D28" s="3" t="s">
        <v>1249</v>
      </c>
      <c r="E28" s="3">
        <v>1.0</v>
      </c>
    </row>
    <row r="29">
      <c r="A29" s="3" t="s">
        <v>797</v>
      </c>
      <c r="B29" s="3">
        <v>5.0</v>
      </c>
      <c r="C29" s="3" t="s">
        <v>1234</v>
      </c>
      <c r="D29" s="3" t="s">
        <v>102</v>
      </c>
      <c r="E29" s="3" t="s">
        <v>1173</v>
      </c>
    </row>
    <row r="30">
      <c r="A30" s="3" t="s">
        <v>834</v>
      </c>
      <c r="B30" s="3">
        <v>6.0</v>
      </c>
      <c r="C30" s="3" t="s">
        <v>1251</v>
      </c>
      <c r="D30" s="3" t="s">
        <v>102</v>
      </c>
      <c r="E30" s="3" t="s">
        <v>1173</v>
      </c>
      <c r="F30" s="3" t="s">
        <v>1239</v>
      </c>
    </row>
    <row r="31">
      <c r="A31" s="3" t="s">
        <v>199</v>
      </c>
      <c r="B31" s="3">
        <v>4.0</v>
      </c>
      <c r="C31" s="3" t="s">
        <v>1238</v>
      </c>
      <c r="D31" s="3" t="s">
        <v>1241</v>
      </c>
      <c r="E31" s="3">
        <v>11.0</v>
      </c>
      <c r="F31" s="3" t="s">
        <v>1217</v>
      </c>
    </row>
    <row r="32">
      <c r="A32" s="3" t="s">
        <v>1252</v>
      </c>
      <c r="F32" s="3" t="s">
        <v>1217</v>
      </c>
    </row>
    <row r="33">
      <c r="B33" s="6">
        <f>AVERAGE(B2:B31)</f>
        <v>4.6</v>
      </c>
    </row>
    <row r="36">
      <c r="A36" s="36" t="s">
        <v>1253</v>
      </c>
      <c r="B36" s="3" t="s">
        <v>1209</v>
      </c>
      <c r="C36" s="3" t="s">
        <v>1210</v>
      </c>
      <c r="D36" s="3" t="s">
        <v>1211</v>
      </c>
      <c r="E36" s="3" t="s">
        <v>598</v>
      </c>
    </row>
    <row r="37">
      <c r="A37" s="3" t="s">
        <v>43</v>
      </c>
      <c r="B37" s="3">
        <v>6.0</v>
      </c>
      <c r="C37" s="3" t="s">
        <v>1213</v>
      </c>
      <c r="D37" s="3" t="s">
        <v>1215</v>
      </c>
      <c r="E37" s="3">
        <v>-1.0</v>
      </c>
    </row>
    <row r="38">
      <c r="A38" s="3" t="s">
        <v>26</v>
      </c>
      <c r="B38" s="3">
        <v>4.0</v>
      </c>
      <c r="C38" s="3" t="s">
        <v>1215</v>
      </c>
      <c r="D38" s="3" t="s">
        <v>1213</v>
      </c>
      <c r="E38" s="3">
        <v>1.0</v>
      </c>
    </row>
    <row r="39">
      <c r="A39" s="3" t="s">
        <v>40</v>
      </c>
      <c r="B39" s="3">
        <v>5.0</v>
      </c>
      <c r="C39" s="3" t="s">
        <v>1219</v>
      </c>
      <c r="D39" s="3" t="s">
        <v>1225</v>
      </c>
      <c r="E39" s="3">
        <v>-3.0</v>
      </c>
    </row>
    <row r="40">
      <c r="A40" s="3" t="s">
        <v>56</v>
      </c>
      <c r="B40" s="3">
        <v>4.0</v>
      </c>
      <c r="C40" s="3" t="s">
        <v>1221</v>
      </c>
      <c r="D40" s="3" t="s">
        <v>1236</v>
      </c>
      <c r="E40" s="3">
        <v>-12.0</v>
      </c>
    </row>
    <row r="41">
      <c r="A41" s="3" t="s">
        <v>35</v>
      </c>
      <c r="B41" s="3">
        <v>6.0</v>
      </c>
      <c r="C41" s="3" t="s">
        <v>1223</v>
      </c>
      <c r="D41" s="3" t="s">
        <v>1226</v>
      </c>
      <c r="E41" s="3">
        <v>-2.0</v>
      </c>
    </row>
    <row r="42">
      <c r="A42" s="3" t="s">
        <v>74</v>
      </c>
      <c r="B42" s="3">
        <v>3.0</v>
      </c>
      <c r="C42" s="3" t="s">
        <v>1225</v>
      </c>
      <c r="D42" s="3" t="s">
        <v>1219</v>
      </c>
      <c r="E42" s="3">
        <v>3.0</v>
      </c>
    </row>
    <row r="43">
      <c r="A43" s="3" t="s">
        <v>61</v>
      </c>
      <c r="B43" s="3">
        <v>5.0</v>
      </c>
      <c r="C43" s="3" t="s">
        <v>1226</v>
      </c>
      <c r="D43" s="3" t="s">
        <v>1221</v>
      </c>
      <c r="E43" s="3">
        <v>3.0</v>
      </c>
    </row>
    <row r="44">
      <c r="A44" s="3" t="s">
        <v>11</v>
      </c>
      <c r="B44" s="3">
        <v>5.0</v>
      </c>
      <c r="C44" s="3" t="s">
        <v>1227</v>
      </c>
      <c r="D44" s="3" t="s">
        <v>1232</v>
      </c>
      <c r="E44" s="3">
        <v>-7.0</v>
      </c>
    </row>
    <row r="45">
      <c r="A45" s="3" t="s">
        <v>120</v>
      </c>
      <c r="B45" s="3">
        <v>6.0</v>
      </c>
      <c r="C45" s="3" t="s">
        <v>1216</v>
      </c>
      <c r="D45" s="3" t="s">
        <v>102</v>
      </c>
      <c r="E45" s="3" t="s">
        <v>1173</v>
      </c>
    </row>
    <row r="46">
      <c r="A46" s="3" t="s">
        <v>71</v>
      </c>
      <c r="B46" s="3">
        <v>4.0</v>
      </c>
      <c r="C46" s="3" t="s">
        <v>1229</v>
      </c>
      <c r="D46" s="3" t="s">
        <v>1227</v>
      </c>
      <c r="E46" s="3">
        <v>2.0</v>
      </c>
    </row>
    <row r="47">
      <c r="A47" s="3" t="s">
        <v>1212</v>
      </c>
      <c r="B47" s="3">
        <v>5.0</v>
      </c>
      <c r="C47" s="3" t="s">
        <v>1230</v>
      </c>
      <c r="D47" s="3" t="s">
        <v>1246</v>
      </c>
      <c r="E47" s="3">
        <v>-12.0</v>
      </c>
    </row>
    <row r="48">
      <c r="A48" s="3" t="s">
        <v>145</v>
      </c>
      <c r="B48" s="3">
        <v>6.0</v>
      </c>
      <c r="C48" s="3" t="s">
        <v>1231</v>
      </c>
      <c r="D48" s="3" t="s">
        <v>1229</v>
      </c>
      <c r="E48" s="3">
        <v>2.0</v>
      </c>
    </row>
    <row r="49">
      <c r="A49" s="3" t="s">
        <v>85</v>
      </c>
      <c r="B49" s="3">
        <v>4.0</v>
      </c>
      <c r="C49" s="3" t="s">
        <v>1233</v>
      </c>
      <c r="D49" s="3" t="s">
        <v>1230</v>
      </c>
      <c r="E49" s="3">
        <v>2.0</v>
      </c>
    </row>
    <row r="50">
      <c r="A50" s="3" t="s">
        <v>94</v>
      </c>
      <c r="B50" s="3">
        <v>4.0</v>
      </c>
      <c r="C50" s="3" t="s">
        <v>1235</v>
      </c>
      <c r="D50" s="3" t="s">
        <v>1235</v>
      </c>
      <c r="E50" s="3">
        <v>0.0</v>
      </c>
    </row>
    <row r="51">
      <c r="A51" s="3" t="s">
        <v>77</v>
      </c>
      <c r="B51" s="3">
        <v>3.0</v>
      </c>
      <c r="C51" s="3" t="s">
        <v>1232</v>
      </c>
      <c r="D51" s="3" t="s">
        <v>1241</v>
      </c>
      <c r="E51" s="3">
        <v>-4.0</v>
      </c>
    </row>
    <row r="52">
      <c r="A52" s="3" t="s">
        <v>68</v>
      </c>
      <c r="B52" s="3">
        <v>3.0</v>
      </c>
      <c r="C52" s="3" t="s">
        <v>1236</v>
      </c>
      <c r="D52" s="3" t="s">
        <v>102</v>
      </c>
      <c r="E52" s="3" t="s">
        <v>1173</v>
      </c>
    </row>
    <row r="53">
      <c r="A53" s="3" t="s">
        <v>1254</v>
      </c>
      <c r="B53" s="3">
        <v>5.0</v>
      </c>
      <c r="C53" s="3" t="s">
        <v>1237</v>
      </c>
      <c r="D53" s="3" t="s">
        <v>1245</v>
      </c>
      <c r="E53" s="3">
        <v>-5.0</v>
      </c>
    </row>
    <row r="54">
      <c r="A54" s="3" t="s">
        <v>104</v>
      </c>
      <c r="B54" s="3">
        <v>4.0</v>
      </c>
      <c r="C54" s="3" t="s">
        <v>1240</v>
      </c>
      <c r="D54" s="3" t="s">
        <v>1240</v>
      </c>
      <c r="E54" s="3">
        <v>0.0</v>
      </c>
    </row>
    <row r="55">
      <c r="A55" s="3" t="s">
        <v>91</v>
      </c>
      <c r="B55" s="3">
        <v>4.0</v>
      </c>
      <c r="C55" s="3" t="s">
        <v>1241</v>
      </c>
      <c r="D55" s="3" t="s">
        <v>102</v>
      </c>
      <c r="E55" s="3" t="s">
        <v>1173</v>
      </c>
    </row>
    <row r="56">
      <c r="A56" s="3" t="s">
        <v>46</v>
      </c>
      <c r="B56" s="3">
        <v>5.0</v>
      </c>
      <c r="C56" s="3" t="s">
        <v>1242</v>
      </c>
      <c r="D56" s="3" t="s">
        <v>102</v>
      </c>
      <c r="E56" s="3" t="s">
        <v>1173</v>
      </c>
    </row>
    <row r="57">
      <c r="A57" s="3" t="s">
        <v>191</v>
      </c>
      <c r="B57" s="3">
        <v>5.0</v>
      </c>
      <c r="C57" s="3" t="s">
        <v>1244</v>
      </c>
      <c r="D57" s="3" t="s">
        <v>102</v>
      </c>
      <c r="E57" s="3" t="s">
        <v>1173</v>
      </c>
    </row>
    <row r="58">
      <c r="A58" s="3" t="s">
        <v>100</v>
      </c>
      <c r="B58" s="3">
        <v>4.0</v>
      </c>
      <c r="C58" s="3" t="s">
        <v>1245</v>
      </c>
      <c r="D58" s="3" t="s">
        <v>102</v>
      </c>
      <c r="E58" s="3" t="s">
        <v>1173</v>
      </c>
    </row>
    <row r="59">
      <c r="A59" s="3" t="s">
        <v>1255</v>
      </c>
      <c r="B59" s="3">
        <v>5.0</v>
      </c>
      <c r="C59" s="3" t="s">
        <v>1246</v>
      </c>
      <c r="D59" s="3" t="s">
        <v>1237</v>
      </c>
      <c r="E59" s="3">
        <v>6.0</v>
      </c>
    </row>
    <row r="60">
      <c r="A60" s="3" t="s">
        <v>1218</v>
      </c>
      <c r="B60" s="3">
        <v>5.0</v>
      </c>
      <c r="C60" s="3" t="s">
        <v>1228</v>
      </c>
      <c r="D60" s="3" t="s">
        <v>1233</v>
      </c>
      <c r="E60" s="3">
        <v>9.0</v>
      </c>
    </row>
    <row r="61">
      <c r="A61" s="3" t="s">
        <v>283</v>
      </c>
      <c r="B61" s="3">
        <v>6.0</v>
      </c>
      <c r="C61" s="3" t="s">
        <v>1248</v>
      </c>
      <c r="D61" s="3" t="s">
        <v>1216</v>
      </c>
      <c r="E61" s="3">
        <v>16.0</v>
      </c>
    </row>
    <row r="62">
      <c r="A62" s="3" t="s">
        <v>183</v>
      </c>
      <c r="B62" s="3">
        <v>4.0</v>
      </c>
      <c r="C62" s="3" t="s">
        <v>1249</v>
      </c>
      <c r="D62" s="3" t="s">
        <v>102</v>
      </c>
      <c r="E62" s="3" t="s">
        <v>1173</v>
      </c>
    </row>
    <row r="63">
      <c r="A63" s="3" t="s">
        <v>291</v>
      </c>
      <c r="B63" s="3">
        <v>3.0</v>
      </c>
      <c r="C63" s="3" t="s">
        <v>1250</v>
      </c>
      <c r="D63" s="3" t="s">
        <v>102</v>
      </c>
      <c r="E63" s="3" t="s">
        <v>1173</v>
      </c>
    </row>
    <row r="64">
      <c r="A64" s="3" t="s">
        <v>194</v>
      </c>
      <c r="B64" s="3">
        <v>3.0</v>
      </c>
      <c r="C64" s="3" t="s">
        <v>1234</v>
      </c>
      <c r="D64" s="3" t="s">
        <v>102</v>
      </c>
      <c r="E64" s="3" t="s">
        <v>1173</v>
      </c>
    </row>
    <row r="65">
      <c r="A65" s="3" t="s">
        <v>127</v>
      </c>
      <c r="B65" s="3">
        <v>3.0</v>
      </c>
      <c r="C65" s="3" t="s">
        <v>1251</v>
      </c>
      <c r="D65" s="3" t="s">
        <v>1244</v>
      </c>
      <c r="E65" s="3">
        <v>7.0</v>
      </c>
    </row>
    <row r="66">
      <c r="A66" s="3" t="s">
        <v>214</v>
      </c>
      <c r="B66" s="3">
        <v>5.0</v>
      </c>
      <c r="C66" s="3" t="s">
        <v>1238</v>
      </c>
      <c r="D66" s="3" t="s">
        <v>102</v>
      </c>
      <c r="E66" s="3" t="s">
        <v>1173</v>
      </c>
    </row>
    <row r="67">
      <c r="A67" s="3" t="s">
        <v>254</v>
      </c>
      <c r="B67" s="3">
        <v>4.0</v>
      </c>
      <c r="C67" s="3" t="s">
        <v>1247</v>
      </c>
      <c r="D67" s="3" t="s">
        <v>102</v>
      </c>
      <c r="E67" s="3" t="s">
        <v>1173</v>
      </c>
    </row>
    <row r="68">
      <c r="B68" s="6">
        <f>AVERAGE(B37:B67)</f>
        <v>4.451612903</v>
      </c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1" max="11" width="17.0"/>
    <col customWidth="1" min="12" max="12" width="10.0"/>
    <col customWidth="1" min="13" max="13" width="25.43"/>
    <col customWidth="1" min="16" max="16" width="24.14"/>
    <col customWidth="1" min="18" max="18" width="36.29"/>
  </cols>
  <sheetData>
    <row r="1">
      <c r="A1" s="19" t="s">
        <v>1256</v>
      </c>
      <c r="B1" s="12"/>
      <c r="C1" s="19"/>
      <c r="D1" s="19"/>
      <c r="E1" s="19"/>
      <c r="F1" s="19"/>
      <c r="G1" s="19"/>
      <c r="H1" s="19"/>
      <c r="I1" s="19"/>
      <c r="J1" s="19"/>
    </row>
    <row r="2">
      <c r="A2" s="19" t="s">
        <v>1257</v>
      </c>
      <c r="B2" s="12" t="s">
        <v>1258</v>
      </c>
      <c r="C2" s="19" t="s">
        <v>1259</v>
      </c>
      <c r="D2" s="19" t="s">
        <v>1260</v>
      </c>
      <c r="E2" s="19"/>
      <c r="F2" s="19"/>
      <c r="G2" s="19"/>
      <c r="H2" s="19"/>
      <c r="I2" s="19"/>
      <c r="J2" s="19"/>
      <c r="V2" s="3"/>
    </row>
    <row r="3">
      <c r="A3" s="19">
        <v>1.0</v>
      </c>
      <c r="B3" s="5" t="s">
        <v>26</v>
      </c>
      <c r="C3" s="19">
        <v>84.0</v>
      </c>
      <c r="D3" s="19" t="s">
        <v>1217</v>
      </c>
      <c r="E3" s="19">
        <v>14.0</v>
      </c>
      <c r="F3" s="19">
        <v>18.0</v>
      </c>
      <c r="G3" s="19">
        <v>20.0</v>
      </c>
      <c r="H3" s="19">
        <v>26.0</v>
      </c>
      <c r="I3" s="19">
        <v>75.0</v>
      </c>
      <c r="J3" s="19">
        <v>122.0</v>
      </c>
    </row>
    <row r="4">
      <c r="A4" s="19">
        <v>5.0</v>
      </c>
      <c r="B4" s="5" t="s">
        <v>619</v>
      </c>
      <c r="C4" s="19">
        <v>215.0</v>
      </c>
      <c r="D4" s="19" t="s">
        <v>1217</v>
      </c>
      <c r="E4" s="19">
        <v>10.0</v>
      </c>
      <c r="F4" s="19">
        <v>51.0</v>
      </c>
      <c r="G4" s="19">
        <v>65.0</v>
      </c>
      <c r="H4" s="19">
        <v>80.0</v>
      </c>
      <c r="I4" s="19">
        <v>152.0</v>
      </c>
      <c r="J4" s="19">
        <v>182.0</v>
      </c>
      <c r="K4" s="3" t="s">
        <v>1260</v>
      </c>
      <c r="L4" s="3" t="s">
        <v>1261</v>
      </c>
      <c r="M4" s="3" t="s">
        <v>1262</v>
      </c>
    </row>
    <row r="5">
      <c r="A5" s="14">
        <v>14.0</v>
      </c>
      <c r="B5" s="5" t="s">
        <v>94</v>
      </c>
      <c r="C5" s="14">
        <v>405.0</v>
      </c>
      <c r="D5" s="14" t="s">
        <v>1217</v>
      </c>
      <c r="E5" s="14">
        <v>55.0</v>
      </c>
      <c r="F5" s="14">
        <v>90.0</v>
      </c>
      <c r="G5" s="14">
        <v>98.0</v>
      </c>
      <c r="H5" s="14">
        <v>108.0</v>
      </c>
      <c r="I5" s="14">
        <v>121.0</v>
      </c>
      <c r="J5" s="14">
        <v>132.0</v>
      </c>
      <c r="K5" s="3" t="s">
        <v>1224</v>
      </c>
      <c r="L5" s="3">
        <v>5.0</v>
      </c>
      <c r="M5" s="3" t="s">
        <v>1263</v>
      </c>
    </row>
    <row r="6">
      <c r="A6" s="19">
        <v>19.0</v>
      </c>
      <c r="B6" s="5" t="s">
        <v>77</v>
      </c>
      <c r="C6" s="19">
        <v>468.0</v>
      </c>
      <c r="D6" s="19" t="s">
        <v>1217</v>
      </c>
      <c r="E6" s="19">
        <v>92.0</v>
      </c>
      <c r="F6" s="19">
        <v>93.0</v>
      </c>
      <c r="G6" s="19">
        <v>120.0</v>
      </c>
      <c r="H6" s="19">
        <v>141.0</v>
      </c>
      <c r="I6" s="19">
        <v>169.0</v>
      </c>
      <c r="J6" s="22"/>
      <c r="K6" s="37" t="s">
        <v>1217</v>
      </c>
      <c r="L6" s="38">
        <v>5.0</v>
      </c>
      <c r="M6" s="39" t="s">
        <v>1264</v>
      </c>
    </row>
    <row r="7">
      <c r="A7" s="14">
        <v>30.0</v>
      </c>
      <c r="B7" s="5" t="s">
        <v>199</v>
      </c>
      <c r="C7" s="14">
        <v>768.0</v>
      </c>
      <c r="D7" s="14" t="s">
        <v>1217</v>
      </c>
      <c r="E7" s="14">
        <v>136.0</v>
      </c>
      <c r="F7" s="14">
        <v>165.0</v>
      </c>
      <c r="G7" s="14">
        <v>168.0</v>
      </c>
      <c r="H7" s="14">
        <v>170.0</v>
      </c>
      <c r="I7" s="14">
        <v>175.0</v>
      </c>
      <c r="J7" s="14">
        <v>204.0</v>
      </c>
      <c r="K7" s="37" t="s">
        <v>1239</v>
      </c>
      <c r="L7" s="40">
        <v>4.0</v>
      </c>
      <c r="M7" s="18" t="s">
        <v>1265</v>
      </c>
      <c r="V7" s="3"/>
    </row>
    <row r="8">
      <c r="A8" s="19">
        <v>7.0</v>
      </c>
      <c r="B8" s="5" t="s">
        <v>35</v>
      </c>
      <c r="C8" s="19">
        <v>313.0</v>
      </c>
      <c r="D8" s="19" t="s">
        <v>1239</v>
      </c>
      <c r="E8" s="19">
        <v>19.0</v>
      </c>
      <c r="F8" s="19">
        <v>31.0</v>
      </c>
      <c r="G8" s="19">
        <v>118.0</v>
      </c>
      <c r="H8" s="19">
        <v>138.0</v>
      </c>
      <c r="I8" s="19">
        <v>188.0</v>
      </c>
      <c r="J8" s="19">
        <v>194.0</v>
      </c>
      <c r="K8" s="37" t="s">
        <v>1243</v>
      </c>
      <c r="L8" s="40">
        <v>4.0</v>
      </c>
      <c r="M8" s="37" t="s">
        <v>1266</v>
      </c>
      <c r="V8" s="3"/>
    </row>
    <row r="9">
      <c r="A9" s="14">
        <v>12.0</v>
      </c>
      <c r="B9" s="5" t="s">
        <v>759</v>
      </c>
      <c r="C9" s="14">
        <v>376.0</v>
      </c>
      <c r="D9" s="14" t="s">
        <v>1239</v>
      </c>
      <c r="E9" s="14">
        <v>67.0</v>
      </c>
      <c r="F9" s="14">
        <v>78.0</v>
      </c>
      <c r="G9" s="14">
        <v>86.0</v>
      </c>
      <c r="H9" s="14">
        <v>89.0</v>
      </c>
      <c r="I9" s="14">
        <v>103.0</v>
      </c>
      <c r="J9" s="14">
        <v>143.0</v>
      </c>
      <c r="K9" s="37" t="s">
        <v>1220</v>
      </c>
      <c r="L9" s="40">
        <v>3.0</v>
      </c>
      <c r="M9" s="37" t="s">
        <v>1267</v>
      </c>
      <c r="O9" s="14" t="s">
        <v>607</v>
      </c>
      <c r="V9" s="3"/>
    </row>
    <row r="10">
      <c r="A10" s="14">
        <v>16.0</v>
      </c>
      <c r="B10" s="5" t="s">
        <v>56</v>
      </c>
      <c r="C10" s="14">
        <v>438.0</v>
      </c>
      <c r="D10" s="14" t="s">
        <v>1239</v>
      </c>
      <c r="E10" s="14">
        <v>39.0</v>
      </c>
      <c r="F10" s="14">
        <v>107.0</v>
      </c>
      <c r="G10" s="14">
        <v>116.0</v>
      </c>
      <c r="H10" s="14">
        <v>163.0</v>
      </c>
      <c r="I10" s="14">
        <v>164.0</v>
      </c>
      <c r="J10" s="14">
        <v>200.0</v>
      </c>
      <c r="K10" s="3" t="s">
        <v>1222</v>
      </c>
      <c r="L10" s="3">
        <v>3.0</v>
      </c>
      <c r="M10" s="3" t="s">
        <v>1268</v>
      </c>
      <c r="O10" s="14" t="s">
        <v>607</v>
      </c>
      <c r="V10" s="3"/>
    </row>
    <row r="11">
      <c r="A11" s="14">
        <v>22.0</v>
      </c>
      <c r="B11" s="5" t="s">
        <v>180</v>
      </c>
      <c r="C11" s="14">
        <v>500.0</v>
      </c>
      <c r="D11" s="14" t="s">
        <v>1239</v>
      </c>
      <c r="E11" s="14">
        <v>64.0</v>
      </c>
      <c r="F11" s="14">
        <v>87.0</v>
      </c>
      <c r="G11" s="14">
        <v>145.0</v>
      </c>
      <c r="H11" s="14">
        <v>147.0</v>
      </c>
      <c r="I11" s="14">
        <v>177.0</v>
      </c>
      <c r="J11" s="14">
        <v>196.0</v>
      </c>
      <c r="K11" s="3" t="s">
        <v>1269</v>
      </c>
      <c r="L11" s="3">
        <v>3.0</v>
      </c>
      <c r="M11" s="3" t="s">
        <v>1270</v>
      </c>
      <c r="O11" s="10" t="s">
        <v>607</v>
      </c>
      <c r="V11" s="14"/>
    </row>
    <row r="12">
      <c r="A12" s="19">
        <v>9.0</v>
      </c>
      <c r="B12" s="5" t="s">
        <v>283</v>
      </c>
      <c r="C12" s="19">
        <v>332.0</v>
      </c>
      <c r="D12" s="19" t="s">
        <v>1220</v>
      </c>
      <c r="E12" s="19">
        <v>41.0</v>
      </c>
      <c r="F12" s="19">
        <v>83.0</v>
      </c>
      <c r="G12" s="19">
        <v>85.0</v>
      </c>
      <c r="H12" s="19">
        <v>119.0</v>
      </c>
      <c r="I12" s="19">
        <v>172.0</v>
      </c>
      <c r="J12" s="19">
        <v>181.0</v>
      </c>
      <c r="K12" s="3" t="s">
        <v>1271</v>
      </c>
      <c r="L12" s="3">
        <v>1.0</v>
      </c>
      <c r="M12" s="3">
        <v>2.0</v>
      </c>
      <c r="V12" s="3"/>
    </row>
    <row r="13">
      <c r="A13" s="19">
        <v>13.0</v>
      </c>
      <c r="B13" s="5" t="s">
        <v>15</v>
      </c>
      <c r="C13" s="19">
        <v>404.0</v>
      </c>
      <c r="D13" s="19" t="s">
        <v>1220</v>
      </c>
      <c r="E13" s="19">
        <v>50.0</v>
      </c>
      <c r="F13" s="19">
        <v>59.0</v>
      </c>
      <c r="G13" s="19">
        <v>140.0</v>
      </c>
      <c r="H13" s="19">
        <v>150.0</v>
      </c>
      <c r="I13" s="19">
        <v>156.0</v>
      </c>
      <c r="J13" s="19">
        <v>202.0</v>
      </c>
      <c r="K13" s="3" t="s">
        <v>1272</v>
      </c>
      <c r="L13" s="3">
        <v>1.0</v>
      </c>
      <c r="M13" s="3">
        <v>23.0</v>
      </c>
    </row>
    <row r="14">
      <c r="A14" s="19">
        <v>21.0</v>
      </c>
      <c r="B14" s="5" t="s">
        <v>127</v>
      </c>
      <c r="C14" s="19">
        <v>489.0</v>
      </c>
      <c r="D14" s="19" t="s">
        <v>1220</v>
      </c>
      <c r="E14" s="19">
        <v>84.0</v>
      </c>
      <c r="F14" s="19">
        <v>99.0</v>
      </c>
      <c r="G14" s="19">
        <v>125.0</v>
      </c>
      <c r="H14" s="19">
        <v>178.0</v>
      </c>
      <c r="I14" s="19">
        <v>205.0</v>
      </c>
      <c r="J14" s="19">
        <v>207.0</v>
      </c>
      <c r="K14" s="3" t="s">
        <v>1273</v>
      </c>
      <c r="L14" s="3">
        <v>1.0</v>
      </c>
      <c r="M14" s="3">
        <v>25.0</v>
      </c>
    </row>
    <row r="15">
      <c r="A15" s="14">
        <v>18.0</v>
      </c>
      <c r="B15" s="5" t="s">
        <v>104</v>
      </c>
      <c r="C15" s="14">
        <v>464.0</v>
      </c>
      <c r="D15" s="14" t="s">
        <v>1243</v>
      </c>
      <c r="E15" s="14">
        <v>35.0</v>
      </c>
      <c r="F15" s="14">
        <v>106.0</v>
      </c>
      <c r="G15" s="14">
        <v>126.0</v>
      </c>
      <c r="H15" s="14">
        <v>173.0</v>
      </c>
      <c r="I15" s="14">
        <v>185.0</v>
      </c>
      <c r="J15" s="14">
        <v>190.0</v>
      </c>
      <c r="K15" s="3" t="s">
        <v>1274</v>
      </c>
      <c r="L15" s="3">
        <v>1.0</v>
      </c>
      <c r="M15" s="3">
        <v>31.0</v>
      </c>
    </row>
    <row r="16">
      <c r="A16" s="14">
        <v>26.0</v>
      </c>
      <c r="B16" s="5" t="s">
        <v>262</v>
      </c>
      <c r="C16" s="14">
        <v>594.0</v>
      </c>
      <c r="D16" s="14" t="s">
        <v>1243</v>
      </c>
      <c r="E16" s="14">
        <v>71.0</v>
      </c>
      <c r="F16" s="14">
        <v>128.0</v>
      </c>
      <c r="G16" s="14">
        <v>167.0</v>
      </c>
      <c r="H16" s="14">
        <v>179.0</v>
      </c>
      <c r="I16" s="14">
        <v>186.0</v>
      </c>
      <c r="J16" s="14">
        <v>192.0</v>
      </c>
      <c r="L16" s="3" t="s">
        <v>1161</v>
      </c>
    </row>
    <row r="17">
      <c r="A17" s="19">
        <v>27.0</v>
      </c>
      <c r="B17" s="5" t="s">
        <v>246</v>
      </c>
      <c r="C17" s="19">
        <v>605.0</v>
      </c>
      <c r="D17" s="19" t="s">
        <v>1243</v>
      </c>
      <c r="E17" s="19">
        <v>77.0</v>
      </c>
      <c r="F17" s="19">
        <v>79.0</v>
      </c>
      <c r="G17" s="19">
        <v>187.0</v>
      </c>
      <c r="H17" s="19">
        <v>189.0</v>
      </c>
      <c r="I17" s="19">
        <v>212.0</v>
      </c>
      <c r="J17" s="19">
        <v>213.0</v>
      </c>
    </row>
    <row r="18">
      <c r="A18" s="19">
        <v>29.0</v>
      </c>
      <c r="B18" s="5" t="s">
        <v>715</v>
      </c>
      <c r="C18" s="19">
        <v>660.0</v>
      </c>
      <c r="D18" s="19" t="s">
        <v>1243</v>
      </c>
      <c r="E18" s="19">
        <v>96.0</v>
      </c>
      <c r="F18" s="19">
        <v>153.0</v>
      </c>
      <c r="G18" s="19">
        <v>155.0</v>
      </c>
      <c r="H18" s="19">
        <v>161.0</v>
      </c>
      <c r="I18" s="19">
        <v>198.0</v>
      </c>
      <c r="J18" s="19">
        <v>211.0</v>
      </c>
    </row>
    <row r="19">
      <c r="A19" s="19">
        <v>23.0</v>
      </c>
      <c r="B19" s="5" t="s">
        <v>29</v>
      </c>
      <c r="C19" s="19">
        <v>532.0</v>
      </c>
      <c r="D19" s="19" t="s">
        <v>1272</v>
      </c>
      <c r="E19" s="19">
        <v>61.0</v>
      </c>
      <c r="F19" s="19">
        <v>110.0</v>
      </c>
      <c r="G19" s="19">
        <v>162.0</v>
      </c>
      <c r="H19" s="19">
        <v>166.0</v>
      </c>
      <c r="I19" s="19">
        <v>171.0</v>
      </c>
      <c r="J19" s="19">
        <v>180.0</v>
      </c>
    </row>
    <row r="20">
      <c r="A20" s="19">
        <v>31.0</v>
      </c>
      <c r="B20" s="5" t="s">
        <v>65</v>
      </c>
      <c r="C20" s="19">
        <v>811.0</v>
      </c>
      <c r="D20" s="19" t="s">
        <v>1274</v>
      </c>
      <c r="E20" s="19">
        <v>183.0</v>
      </c>
      <c r="F20" s="19">
        <v>191.0</v>
      </c>
      <c r="G20" s="19">
        <v>195.0</v>
      </c>
      <c r="H20" s="19">
        <v>206.0</v>
      </c>
      <c r="I20" s="19">
        <v>209.0</v>
      </c>
      <c r="J20" s="19">
        <v>210.0</v>
      </c>
    </row>
    <row r="21">
      <c r="A21" s="19">
        <v>25.0</v>
      </c>
      <c r="B21" s="5" t="s">
        <v>1183</v>
      </c>
      <c r="C21" s="19">
        <v>541.0</v>
      </c>
      <c r="D21" s="19" t="s">
        <v>1275</v>
      </c>
      <c r="E21" s="19">
        <v>97.0</v>
      </c>
      <c r="F21" s="19">
        <v>100.0</v>
      </c>
      <c r="G21" s="19">
        <v>117.0</v>
      </c>
      <c r="H21" s="19">
        <v>139.0</v>
      </c>
      <c r="I21" s="19">
        <v>160.0</v>
      </c>
      <c r="J21" s="19">
        <v>197.0</v>
      </c>
    </row>
    <row r="22">
      <c r="A22" s="19">
        <v>3.0</v>
      </c>
      <c r="B22" s="5" t="s">
        <v>74</v>
      </c>
      <c r="C22" s="19">
        <v>130.0</v>
      </c>
      <c r="D22" s="19" t="s">
        <v>1269</v>
      </c>
      <c r="E22" s="19">
        <v>17.0</v>
      </c>
      <c r="F22" s="19">
        <v>28.0</v>
      </c>
      <c r="G22" s="19">
        <v>32.0</v>
      </c>
      <c r="H22" s="19">
        <v>38.0</v>
      </c>
      <c r="I22" s="19">
        <v>46.0</v>
      </c>
      <c r="J22" s="19">
        <v>113.0</v>
      </c>
    </row>
    <row r="23">
      <c r="A23" s="19">
        <v>17.0</v>
      </c>
      <c r="B23" s="5" t="s">
        <v>222</v>
      </c>
      <c r="C23" s="19">
        <v>455.0</v>
      </c>
      <c r="D23" s="19" t="s">
        <v>1269</v>
      </c>
      <c r="E23" s="19">
        <v>74.0</v>
      </c>
      <c r="F23" s="19">
        <v>102.0</v>
      </c>
      <c r="G23" s="19">
        <v>104.0</v>
      </c>
      <c r="H23" s="19">
        <v>105.0</v>
      </c>
      <c r="I23" s="19">
        <v>115.0</v>
      </c>
      <c r="J23" s="19">
        <v>124.0</v>
      </c>
    </row>
    <row r="24">
      <c r="A24" s="14">
        <v>28.0</v>
      </c>
      <c r="B24" s="5" t="s">
        <v>130</v>
      </c>
      <c r="C24" s="14">
        <v>638.0</v>
      </c>
      <c r="D24" s="14" t="s">
        <v>1269</v>
      </c>
      <c r="E24" s="14">
        <v>109.0</v>
      </c>
      <c r="F24" s="14">
        <v>151.0</v>
      </c>
      <c r="G24" s="14">
        <v>154.0</v>
      </c>
      <c r="H24" s="14">
        <v>158.0</v>
      </c>
      <c r="I24" s="14">
        <v>184.0</v>
      </c>
      <c r="J24" s="14">
        <v>193.0</v>
      </c>
    </row>
    <row r="25">
      <c r="A25" s="14">
        <v>4.0</v>
      </c>
      <c r="B25" s="5" t="s">
        <v>61</v>
      </c>
      <c r="C25" s="14">
        <v>187.0</v>
      </c>
      <c r="D25" s="14" t="s">
        <v>1224</v>
      </c>
      <c r="E25" s="14">
        <v>25.0</v>
      </c>
      <c r="F25" s="14">
        <v>44.0</v>
      </c>
      <c r="G25" s="14">
        <v>48.0</v>
      </c>
      <c r="H25" s="14">
        <v>62.0</v>
      </c>
      <c r="I25" s="14">
        <v>68.0</v>
      </c>
      <c r="J25" s="14">
        <v>76.0</v>
      </c>
    </row>
    <row r="26">
      <c r="A26" s="14">
        <v>6.0</v>
      </c>
      <c r="B26" s="5" t="s">
        <v>40</v>
      </c>
      <c r="C26" s="14">
        <v>233.0</v>
      </c>
      <c r="D26" s="14" t="s">
        <v>1224</v>
      </c>
      <c r="E26" s="14">
        <v>40.0</v>
      </c>
      <c r="F26" s="14">
        <v>47.0</v>
      </c>
      <c r="G26" s="14">
        <v>52.0</v>
      </c>
      <c r="H26" s="14">
        <v>82.0</v>
      </c>
      <c r="I26" s="14">
        <v>127.0</v>
      </c>
      <c r="J26" s="14">
        <v>176.0</v>
      </c>
    </row>
    <row r="27">
      <c r="A27" s="19">
        <v>11.0</v>
      </c>
      <c r="B27" s="5" t="s">
        <v>85</v>
      </c>
      <c r="C27" s="19">
        <v>366.0</v>
      </c>
      <c r="D27" s="19" t="s">
        <v>1224</v>
      </c>
      <c r="E27" s="19">
        <v>72.0</v>
      </c>
      <c r="F27" s="19">
        <v>81.0</v>
      </c>
      <c r="G27" s="19">
        <v>91.0</v>
      </c>
      <c r="H27" s="19">
        <v>101.0</v>
      </c>
      <c r="I27" s="19">
        <v>157.0</v>
      </c>
      <c r="J27" s="19">
        <v>208.0</v>
      </c>
    </row>
    <row r="28">
      <c r="A28" s="14">
        <v>20.0</v>
      </c>
      <c r="B28" s="5" t="s">
        <v>88</v>
      </c>
      <c r="C28" s="14">
        <v>483.0</v>
      </c>
      <c r="D28" s="14" t="s">
        <v>1224</v>
      </c>
      <c r="E28" s="14">
        <v>69.0</v>
      </c>
      <c r="F28" s="14">
        <v>94.0</v>
      </c>
      <c r="G28" s="14">
        <v>130.0</v>
      </c>
      <c r="H28" s="14">
        <v>148.0</v>
      </c>
      <c r="I28" s="21"/>
      <c r="J28" s="21"/>
    </row>
    <row r="29">
      <c r="A29" s="14">
        <v>24.0</v>
      </c>
      <c r="B29" s="5" t="s">
        <v>808</v>
      </c>
      <c r="C29" s="14">
        <v>534.0</v>
      </c>
      <c r="D29" s="14" t="s">
        <v>1224</v>
      </c>
      <c r="E29" s="14">
        <v>111.0</v>
      </c>
      <c r="F29" s="14">
        <v>114.0</v>
      </c>
      <c r="G29" s="14">
        <v>123.0</v>
      </c>
      <c r="H29" s="14">
        <v>133.0</v>
      </c>
      <c r="I29" s="14">
        <v>134.0</v>
      </c>
      <c r="J29" s="14">
        <v>201.0</v>
      </c>
    </row>
    <row r="30">
      <c r="A30" s="14">
        <v>8.0</v>
      </c>
      <c r="B30" s="5" t="s">
        <v>71</v>
      </c>
      <c r="C30" s="14">
        <v>328.0</v>
      </c>
      <c r="D30" s="14" t="s">
        <v>1222</v>
      </c>
      <c r="E30" s="14">
        <v>29.0</v>
      </c>
      <c r="F30" s="14">
        <v>34.0</v>
      </c>
      <c r="G30" s="14">
        <v>112.0</v>
      </c>
      <c r="H30" s="14">
        <v>137.0</v>
      </c>
      <c r="I30" s="14">
        <v>146.0</v>
      </c>
      <c r="J30" s="14">
        <v>149.0</v>
      </c>
    </row>
    <row r="31">
      <c r="A31" s="14">
        <v>10.0</v>
      </c>
      <c r="B31" s="5" t="s">
        <v>145</v>
      </c>
      <c r="C31" s="14">
        <v>350.0</v>
      </c>
      <c r="D31" s="14" t="s">
        <v>1222</v>
      </c>
      <c r="E31" s="14">
        <v>58.0</v>
      </c>
      <c r="F31" s="14">
        <v>60.0</v>
      </c>
      <c r="G31" s="14">
        <v>63.0</v>
      </c>
      <c r="H31" s="14">
        <v>142.0</v>
      </c>
      <c r="I31" s="14">
        <v>144.0</v>
      </c>
      <c r="J31" s="14">
        <v>174.0</v>
      </c>
    </row>
    <row r="32">
      <c r="A32" s="19">
        <v>15.0</v>
      </c>
      <c r="B32" s="5" t="s">
        <v>11</v>
      </c>
      <c r="C32" s="19">
        <v>428.0</v>
      </c>
      <c r="D32" s="19" t="s">
        <v>1222</v>
      </c>
      <c r="E32" s="19">
        <v>23.0</v>
      </c>
      <c r="F32" s="19">
        <v>45.0</v>
      </c>
      <c r="G32" s="19">
        <v>159.0</v>
      </c>
      <c r="H32" s="19">
        <v>199.0</v>
      </c>
      <c r="I32" s="19">
        <v>203.0</v>
      </c>
      <c r="J32" s="19">
        <v>214.0</v>
      </c>
    </row>
    <row r="33">
      <c r="A33" s="14">
        <v>2.0</v>
      </c>
      <c r="B33" s="5" t="s">
        <v>43</v>
      </c>
      <c r="C33" s="14">
        <v>122.0</v>
      </c>
      <c r="D33" s="14" t="s">
        <v>1271</v>
      </c>
      <c r="E33" s="14">
        <v>11.0</v>
      </c>
      <c r="F33" s="14">
        <v>30.0</v>
      </c>
      <c r="G33" s="14">
        <v>37.0</v>
      </c>
      <c r="H33" s="14">
        <v>43.0</v>
      </c>
      <c r="I33" s="14">
        <v>131.0</v>
      </c>
      <c r="J33" s="14">
        <v>135.0</v>
      </c>
    </row>
    <row r="34">
      <c r="A34" s="3" t="s">
        <v>1276</v>
      </c>
    </row>
    <row r="35">
      <c r="A35" s="14">
        <v>6.0</v>
      </c>
      <c r="B35" s="5" t="s">
        <v>194</v>
      </c>
      <c r="C35" s="14">
        <v>237.0</v>
      </c>
      <c r="D35" s="14" t="s">
        <v>1277</v>
      </c>
      <c r="E35" s="14">
        <v>37.0</v>
      </c>
      <c r="F35" s="14">
        <v>45.0</v>
      </c>
      <c r="G35" s="14">
        <v>52.0</v>
      </c>
      <c r="H35" s="14">
        <v>74.0</v>
      </c>
      <c r="I35" s="14">
        <v>124.0</v>
      </c>
      <c r="J35" s="14">
        <v>131.0</v>
      </c>
    </row>
    <row r="36">
      <c r="A36" s="19">
        <v>9.0</v>
      </c>
      <c r="B36" s="5" t="s">
        <v>619</v>
      </c>
      <c r="C36" s="19">
        <v>290.0</v>
      </c>
      <c r="D36" s="19" t="s">
        <v>1217</v>
      </c>
      <c r="E36" s="19">
        <v>27.0</v>
      </c>
      <c r="F36" s="19">
        <v>44.0</v>
      </c>
      <c r="G36" s="19">
        <v>100.0</v>
      </c>
      <c r="H36" s="19">
        <v>111.0</v>
      </c>
      <c r="I36" s="19">
        <v>132.0</v>
      </c>
      <c r="J36" s="19">
        <v>134.0</v>
      </c>
    </row>
    <row r="37">
      <c r="A37" s="14">
        <v>10.0</v>
      </c>
      <c r="B37" s="5" t="s">
        <v>693</v>
      </c>
      <c r="C37" s="14">
        <v>356.0</v>
      </c>
      <c r="D37" s="14" t="s">
        <v>1217</v>
      </c>
      <c r="E37" s="14">
        <v>64.0</v>
      </c>
      <c r="F37" s="14">
        <v>76.0</v>
      </c>
      <c r="G37" s="14">
        <v>88.0</v>
      </c>
      <c r="H37" s="14">
        <v>112.0</v>
      </c>
      <c r="I37" s="14">
        <v>117.0</v>
      </c>
      <c r="J37" s="14">
        <v>160.0</v>
      </c>
    </row>
    <row r="38">
      <c r="A38" s="14">
        <v>18.0</v>
      </c>
      <c r="B38" s="5" t="s">
        <v>94</v>
      </c>
      <c r="C38" s="14">
        <v>460.0</v>
      </c>
      <c r="D38" s="14" t="s">
        <v>1217</v>
      </c>
      <c r="E38" s="14">
        <v>77.0</v>
      </c>
      <c r="F38" s="14">
        <v>93.0</v>
      </c>
      <c r="G38" s="14">
        <v>129.0</v>
      </c>
      <c r="H38" s="14">
        <v>137.0</v>
      </c>
      <c r="I38" s="14">
        <v>159.0</v>
      </c>
      <c r="J38" s="14">
        <v>171.0</v>
      </c>
    </row>
    <row r="39">
      <c r="A39" s="14">
        <v>20.0</v>
      </c>
      <c r="B39" s="5" t="s">
        <v>77</v>
      </c>
      <c r="C39" s="14">
        <v>517.0</v>
      </c>
      <c r="D39" s="14" t="s">
        <v>1217</v>
      </c>
      <c r="E39" s="14">
        <v>17.0</v>
      </c>
      <c r="F39" s="14">
        <v>154.0</v>
      </c>
      <c r="G39" s="14">
        <v>163.0</v>
      </c>
      <c r="H39" s="14">
        <v>178.0</v>
      </c>
      <c r="I39" s="14">
        <v>193.0</v>
      </c>
      <c r="J39" s="14">
        <v>204.0</v>
      </c>
    </row>
    <row r="40">
      <c r="A40" s="19">
        <v>19.0</v>
      </c>
      <c r="B40" s="5" t="s">
        <v>199</v>
      </c>
      <c r="C40" s="19">
        <v>485.0</v>
      </c>
      <c r="D40" s="19" t="s">
        <v>1217</v>
      </c>
      <c r="E40" s="19">
        <v>67.0</v>
      </c>
      <c r="F40" s="19">
        <v>78.0</v>
      </c>
      <c r="G40" s="19">
        <v>103.0</v>
      </c>
      <c r="H40" s="19">
        <v>188.0</v>
      </c>
      <c r="I40" s="19">
        <v>207.0</v>
      </c>
      <c r="J40" s="19">
        <v>214.0</v>
      </c>
      <c r="K40" s="3" t="s">
        <v>1260</v>
      </c>
      <c r="L40" s="3" t="s">
        <v>1261</v>
      </c>
      <c r="M40" s="3" t="s">
        <v>1262</v>
      </c>
    </row>
    <row r="41">
      <c r="A41" s="19">
        <v>11.0</v>
      </c>
      <c r="B41" s="5" t="s">
        <v>759</v>
      </c>
      <c r="C41" s="19">
        <v>361.0</v>
      </c>
      <c r="D41" s="19" t="s">
        <v>1239</v>
      </c>
      <c r="E41" s="19">
        <v>58.0</v>
      </c>
      <c r="F41" s="19">
        <v>72.0</v>
      </c>
      <c r="G41" s="19">
        <v>98.0</v>
      </c>
      <c r="H41" s="19">
        <v>107.0</v>
      </c>
      <c r="I41" s="19">
        <v>116.0</v>
      </c>
      <c r="J41" s="19">
        <v>139.0</v>
      </c>
      <c r="K41" s="3" t="s">
        <v>1217</v>
      </c>
      <c r="L41" s="3">
        <v>5.0</v>
      </c>
      <c r="M41" s="3" t="s">
        <v>1278</v>
      </c>
    </row>
    <row r="42">
      <c r="A42" s="19">
        <v>21.0</v>
      </c>
      <c r="B42" s="5" t="s">
        <v>35</v>
      </c>
      <c r="C42" s="19">
        <v>518.0</v>
      </c>
      <c r="D42" s="19" t="s">
        <v>1239</v>
      </c>
      <c r="E42" s="19">
        <v>63.0</v>
      </c>
      <c r="F42" s="19">
        <v>80.0</v>
      </c>
      <c r="G42" s="19">
        <v>146.0</v>
      </c>
      <c r="H42" s="19">
        <v>169.0</v>
      </c>
      <c r="I42" s="19">
        <v>180.0</v>
      </c>
      <c r="J42" s="19">
        <v>191.0</v>
      </c>
      <c r="K42" s="3" t="s">
        <v>1279</v>
      </c>
      <c r="L42" s="3">
        <v>4.0</v>
      </c>
      <c r="M42" s="3" t="s">
        <v>1280</v>
      </c>
    </row>
    <row r="43">
      <c r="A43" s="14">
        <v>30.0</v>
      </c>
      <c r="B43" s="5" t="s">
        <v>56</v>
      </c>
      <c r="C43" s="14">
        <v>681.0</v>
      </c>
      <c r="D43" s="14" t="s">
        <v>1239</v>
      </c>
      <c r="E43" s="14">
        <v>157.0</v>
      </c>
      <c r="F43" s="14">
        <v>165.0</v>
      </c>
      <c r="G43" s="14">
        <v>168.0</v>
      </c>
      <c r="H43" s="14">
        <v>187.0</v>
      </c>
      <c r="I43" s="14">
        <v>194.0</v>
      </c>
      <c r="J43" s="14">
        <v>198.0</v>
      </c>
      <c r="K43" s="3" t="s">
        <v>1239</v>
      </c>
      <c r="L43" s="3">
        <v>4.0</v>
      </c>
      <c r="M43" s="3" t="s">
        <v>1281</v>
      </c>
    </row>
    <row r="44">
      <c r="A44" s="19">
        <v>25.0</v>
      </c>
      <c r="B44" s="5" t="s">
        <v>180</v>
      </c>
      <c r="C44" s="19">
        <v>588.0</v>
      </c>
      <c r="D44" s="19" t="s">
        <v>1239</v>
      </c>
      <c r="E44" s="19">
        <v>104.0</v>
      </c>
      <c r="F44" s="19">
        <v>110.0</v>
      </c>
      <c r="G44" s="19">
        <v>133.0</v>
      </c>
      <c r="H44" s="19">
        <v>175.0</v>
      </c>
      <c r="I44" s="19">
        <v>210.0</v>
      </c>
      <c r="J44" s="19">
        <v>213.0</v>
      </c>
      <c r="K44" s="3" t="s">
        <v>1220</v>
      </c>
      <c r="L44" s="3">
        <v>3.0</v>
      </c>
      <c r="M44" s="3" t="s">
        <v>1282</v>
      </c>
    </row>
    <row r="45">
      <c r="A45" s="14">
        <v>2.0</v>
      </c>
      <c r="B45" s="5" t="s">
        <v>283</v>
      </c>
      <c r="C45" s="14">
        <v>137.0</v>
      </c>
      <c r="D45" s="14" t="s">
        <v>1220</v>
      </c>
      <c r="E45" s="14">
        <v>18.0</v>
      </c>
      <c r="F45" s="14">
        <v>36.0</v>
      </c>
      <c r="G45" s="14">
        <v>39.0</v>
      </c>
      <c r="H45" s="14">
        <v>42.0</v>
      </c>
      <c r="I45" s="14">
        <v>57.0</v>
      </c>
      <c r="J45" s="14">
        <v>99.0</v>
      </c>
      <c r="K45" s="3" t="s">
        <v>1222</v>
      </c>
      <c r="L45" s="3">
        <v>3.0</v>
      </c>
      <c r="M45" s="3" t="s">
        <v>1283</v>
      </c>
    </row>
    <row r="46">
      <c r="A46" s="19">
        <v>3.0</v>
      </c>
      <c r="B46" s="5" t="s">
        <v>15</v>
      </c>
      <c r="C46" s="19">
        <v>186.0</v>
      </c>
      <c r="D46" s="19" t="s">
        <v>1220</v>
      </c>
      <c r="E46" s="19">
        <v>23.0</v>
      </c>
      <c r="F46" s="19">
        <v>25.0</v>
      </c>
      <c r="G46" s="19">
        <v>51.0</v>
      </c>
      <c r="H46" s="19">
        <v>68.0</v>
      </c>
      <c r="I46" s="19">
        <v>123.0</v>
      </c>
      <c r="J46" s="19">
        <v>190.0</v>
      </c>
      <c r="K46" s="3" t="s">
        <v>1271</v>
      </c>
      <c r="L46" s="3">
        <v>3.0</v>
      </c>
      <c r="M46" s="3" t="s">
        <v>1284</v>
      </c>
    </row>
    <row r="47">
      <c r="A47" s="14">
        <v>14.0</v>
      </c>
      <c r="B47" s="5" t="s">
        <v>1186</v>
      </c>
      <c r="C47" s="14">
        <v>393.0</v>
      </c>
      <c r="D47" s="14" t="s">
        <v>1220</v>
      </c>
      <c r="E47" s="14">
        <v>55.0</v>
      </c>
      <c r="F47" s="14">
        <v>71.0</v>
      </c>
      <c r="G47" s="14">
        <v>94.0</v>
      </c>
      <c r="H47" s="14">
        <v>145.0</v>
      </c>
      <c r="I47" s="14">
        <v>173.0</v>
      </c>
      <c r="J47" s="14">
        <v>206.0</v>
      </c>
      <c r="K47" s="3" t="s">
        <v>1273</v>
      </c>
      <c r="L47" s="3">
        <v>2.0</v>
      </c>
      <c r="M47" s="3" t="s">
        <v>1285</v>
      </c>
    </row>
    <row r="48">
      <c r="A48" s="14">
        <v>22.0</v>
      </c>
      <c r="B48" s="5" t="s">
        <v>104</v>
      </c>
      <c r="C48" s="14">
        <v>566.0</v>
      </c>
      <c r="D48" s="14" t="s">
        <v>1243</v>
      </c>
      <c r="E48" s="14">
        <v>92.0</v>
      </c>
      <c r="F48" s="14">
        <v>115.0</v>
      </c>
      <c r="G48" s="14">
        <v>138.0</v>
      </c>
      <c r="H48" s="14">
        <v>142.0</v>
      </c>
      <c r="I48" s="14">
        <v>177.0</v>
      </c>
      <c r="J48" s="14">
        <v>183.0</v>
      </c>
      <c r="K48" s="3" t="s">
        <v>1243</v>
      </c>
      <c r="L48" s="3">
        <v>2.0</v>
      </c>
      <c r="M48" s="3" t="s">
        <v>1286</v>
      </c>
    </row>
    <row r="49">
      <c r="A49" s="14">
        <v>28.0</v>
      </c>
      <c r="B49" s="5" t="s">
        <v>715</v>
      </c>
      <c r="C49" s="14">
        <v>643.0</v>
      </c>
      <c r="D49" s="14" t="s">
        <v>1243</v>
      </c>
      <c r="E49" s="14">
        <v>87.0</v>
      </c>
      <c r="F49" s="14">
        <v>155.0</v>
      </c>
      <c r="G49" s="14">
        <v>164.0</v>
      </c>
      <c r="H49" s="14">
        <v>184.0</v>
      </c>
      <c r="I49" s="14">
        <v>196.0</v>
      </c>
      <c r="J49" s="14">
        <v>201.0</v>
      </c>
      <c r="K49" s="3" t="s">
        <v>1272</v>
      </c>
      <c r="L49" s="3">
        <v>2.0</v>
      </c>
      <c r="M49" s="3" t="s">
        <v>1287</v>
      </c>
    </row>
    <row r="50">
      <c r="A50" s="19">
        <v>1.0</v>
      </c>
      <c r="B50" s="5" t="s">
        <v>29</v>
      </c>
      <c r="C50" s="19">
        <v>92.0</v>
      </c>
      <c r="D50" s="19" t="s">
        <v>1272</v>
      </c>
      <c r="E50" s="19">
        <v>9.0</v>
      </c>
      <c r="F50" s="19">
        <v>11.0</v>
      </c>
      <c r="G50" s="19">
        <v>32.0</v>
      </c>
      <c r="H50" s="19">
        <v>34.0</v>
      </c>
      <c r="I50" s="19">
        <v>97.0</v>
      </c>
      <c r="J50" s="19">
        <v>136.0</v>
      </c>
      <c r="K50" s="3" t="s">
        <v>1277</v>
      </c>
      <c r="L50" s="3">
        <v>1.0</v>
      </c>
      <c r="M50" s="3">
        <v>6.0</v>
      </c>
    </row>
    <row r="51">
      <c r="A51" s="14">
        <v>24.0</v>
      </c>
      <c r="B51" s="5" t="s">
        <v>148</v>
      </c>
      <c r="C51" s="14">
        <v>573.0</v>
      </c>
      <c r="D51" s="14" t="s">
        <v>1272</v>
      </c>
      <c r="E51" s="14">
        <v>90.0</v>
      </c>
      <c r="F51" s="14">
        <v>91.0</v>
      </c>
      <c r="G51" s="14">
        <v>158.0</v>
      </c>
      <c r="H51" s="14">
        <v>172.0</v>
      </c>
      <c r="I51" s="14">
        <v>182.0</v>
      </c>
      <c r="J51" s="14">
        <v>186.0</v>
      </c>
      <c r="K51" s="3" t="s">
        <v>1269</v>
      </c>
      <c r="L51" s="3">
        <v>1.0</v>
      </c>
      <c r="M51" s="3">
        <v>17.0</v>
      </c>
    </row>
    <row r="52">
      <c r="A52" s="19">
        <v>23.0</v>
      </c>
      <c r="B52" s="5" t="s">
        <v>1288</v>
      </c>
      <c r="C52" s="19">
        <v>567.0</v>
      </c>
      <c r="D52" s="19" t="s">
        <v>1275</v>
      </c>
      <c r="E52" s="19">
        <v>85.0</v>
      </c>
      <c r="F52" s="19">
        <v>126.0</v>
      </c>
      <c r="G52" s="19">
        <v>144.0</v>
      </c>
      <c r="H52" s="19">
        <v>153.0</v>
      </c>
      <c r="I52" s="19">
        <v>156.0</v>
      </c>
      <c r="J52" s="19">
        <v>181.0</v>
      </c>
      <c r="K52" s="3" t="s">
        <v>1289</v>
      </c>
      <c r="L52" s="3">
        <v>1.0</v>
      </c>
      <c r="M52" s="3">
        <v>31.0</v>
      </c>
    </row>
    <row r="53">
      <c r="A53" s="14">
        <v>12.0</v>
      </c>
      <c r="B53" s="5" t="s">
        <v>1183</v>
      </c>
      <c r="C53" s="14">
        <v>364.0</v>
      </c>
      <c r="D53" s="14" t="s">
        <v>1275</v>
      </c>
      <c r="E53" s="14">
        <v>30.0</v>
      </c>
      <c r="F53" s="14">
        <v>35.0</v>
      </c>
      <c r="G53" s="14">
        <v>130.0</v>
      </c>
      <c r="H53" s="14">
        <v>149.0</v>
      </c>
      <c r="I53" s="14">
        <v>199.0</v>
      </c>
      <c r="J53" s="14">
        <v>203.0</v>
      </c>
    </row>
    <row r="54">
      <c r="A54" s="19">
        <v>17.0</v>
      </c>
      <c r="B54" s="5" t="s">
        <v>22</v>
      </c>
      <c r="C54" s="19">
        <v>453.0</v>
      </c>
      <c r="D54" s="19" t="s">
        <v>1269</v>
      </c>
      <c r="E54" s="19">
        <v>83.0</v>
      </c>
      <c r="F54" s="19">
        <v>109.0</v>
      </c>
      <c r="G54" s="19">
        <v>119.0</v>
      </c>
      <c r="H54" s="19">
        <v>120.0</v>
      </c>
      <c r="I54" s="19">
        <v>143.0</v>
      </c>
      <c r="J54" s="19">
        <v>151.0</v>
      </c>
      <c r="L54" s="6">
        <f>sum(L41:L52)</f>
        <v>31</v>
      </c>
    </row>
    <row r="55">
      <c r="A55" s="19">
        <v>13.0</v>
      </c>
      <c r="B55" s="5" t="s">
        <v>85</v>
      </c>
      <c r="C55" s="19">
        <v>373.0</v>
      </c>
      <c r="D55" s="19" t="s">
        <v>1224</v>
      </c>
      <c r="E55" s="19">
        <v>65.0</v>
      </c>
      <c r="F55" s="19">
        <v>75.0</v>
      </c>
      <c r="G55" s="19">
        <v>86.0</v>
      </c>
      <c r="H55" s="19">
        <v>114.0</v>
      </c>
      <c r="I55" s="19">
        <v>127.0</v>
      </c>
      <c r="J55" s="19">
        <v>140.0</v>
      </c>
    </row>
    <row r="56">
      <c r="A56" s="19">
        <v>5.0</v>
      </c>
      <c r="B56" s="5" t="s">
        <v>40</v>
      </c>
      <c r="C56" s="19">
        <v>236.0</v>
      </c>
      <c r="D56" s="19" t="s">
        <v>1224</v>
      </c>
      <c r="E56" s="19">
        <v>12.0</v>
      </c>
      <c r="F56" s="19">
        <v>69.0</v>
      </c>
      <c r="G56" s="19">
        <v>70.0</v>
      </c>
      <c r="H56" s="19">
        <v>82.0</v>
      </c>
      <c r="I56" s="19">
        <v>105.0</v>
      </c>
      <c r="J56" s="19">
        <v>162.0</v>
      </c>
    </row>
    <row r="57">
      <c r="A57" s="14">
        <v>8.0</v>
      </c>
      <c r="B57" s="5" t="s">
        <v>61</v>
      </c>
      <c r="C57" s="14">
        <v>249.0</v>
      </c>
      <c r="D57" s="14" t="s">
        <v>1224</v>
      </c>
      <c r="E57" s="14">
        <v>40.0</v>
      </c>
      <c r="F57" s="14">
        <v>54.0</v>
      </c>
      <c r="G57" s="14">
        <v>61.0</v>
      </c>
      <c r="H57" s="14">
        <v>73.0</v>
      </c>
      <c r="I57" s="14">
        <v>106.0</v>
      </c>
      <c r="J57" s="14">
        <v>170.0</v>
      </c>
    </row>
    <row r="58">
      <c r="A58" s="19">
        <v>29.0</v>
      </c>
      <c r="B58" s="5" t="s">
        <v>808</v>
      </c>
      <c r="C58" s="19">
        <v>655.0</v>
      </c>
      <c r="D58" s="19" t="s">
        <v>1224</v>
      </c>
      <c r="E58" s="19">
        <v>128.0</v>
      </c>
      <c r="F58" s="19">
        <v>166.0</v>
      </c>
      <c r="G58" s="19">
        <v>167.0</v>
      </c>
      <c r="H58" s="19">
        <v>179.0</v>
      </c>
      <c r="I58" s="19">
        <v>195.0</v>
      </c>
      <c r="J58" s="19">
        <v>211.0</v>
      </c>
    </row>
    <row r="59">
      <c r="A59" s="14">
        <v>4.0</v>
      </c>
      <c r="B59" s="5" t="s">
        <v>71</v>
      </c>
      <c r="C59" s="14">
        <v>195.0</v>
      </c>
      <c r="D59" s="14" t="s">
        <v>1222</v>
      </c>
      <c r="E59" s="14">
        <v>13.0</v>
      </c>
      <c r="F59" s="14">
        <v>14.0</v>
      </c>
      <c r="G59" s="14">
        <v>50.0</v>
      </c>
      <c r="H59" s="14">
        <v>108.0</v>
      </c>
      <c r="I59" s="14">
        <v>135.0</v>
      </c>
      <c r="J59" s="14">
        <v>212.0</v>
      </c>
    </row>
    <row r="60">
      <c r="A60" s="19">
        <v>15.0</v>
      </c>
      <c r="B60" s="5" t="s">
        <v>145</v>
      </c>
      <c r="C60" s="19">
        <v>395.0</v>
      </c>
      <c r="D60" s="19" t="s">
        <v>1222</v>
      </c>
      <c r="E60" s="19">
        <v>41.0</v>
      </c>
      <c r="F60" s="19">
        <v>96.0</v>
      </c>
      <c r="G60" s="19">
        <v>102.0</v>
      </c>
      <c r="H60" s="19">
        <v>118.0</v>
      </c>
      <c r="I60" s="19">
        <v>141.0</v>
      </c>
      <c r="J60" s="22"/>
    </row>
    <row r="61">
      <c r="A61" s="19">
        <v>27.0</v>
      </c>
      <c r="B61" s="5" t="s">
        <v>11</v>
      </c>
      <c r="C61" s="19">
        <v>640.0</v>
      </c>
      <c r="D61" s="19" t="s">
        <v>1222</v>
      </c>
      <c r="E61" s="19">
        <v>47.0</v>
      </c>
      <c r="F61" s="19">
        <v>176.0</v>
      </c>
      <c r="G61" s="19">
        <v>185.0</v>
      </c>
      <c r="H61" s="19">
        <v>189.0</v>
      </c>
      <c r="I61" s="19">
        <v>209.0</v>
      </c>
      <c r="J61" s="22"/>
    </row>
    <row r="62">
      <c r="A62" s="19">
        <v>31.0</v>
      </c>
      <c r="B62" s="5" t="s">
        <v>254</v>
      </c>
      <c r="C62" s="19">
        <v>688.0</v>
      </c>
      <c r="D62" s="19" t="s">
        <v>1289</v>
      </c>
      <c r="E62" s="19">
        <v>95.0</v>
      </c>
      <c r="F62" s="19">
        <v>148.0</v>
      </c>
      <c r="G62" s="19">
        <v>161.0</v>
      </c>
      <c r="H62" s="19">
        <v>200.0</v>
      </c>
      <c r="I62" s="19">
        <v>208.0</v>
      </c>
      <c r="J62" s="22"/>
    </row>
    <row r="63">
      <c r="A63" s="14">
        <v>16.0</v>
      </c>
      <c r="B63" s="5" t="s">
        <v>100</v>
      </c>
      <c r="C63" s="14">
        <v>430.0</v>
      </c>
      <c r="D63" s="14" t="s">
        <v>1271</v>
      </c>
      <c r="E63" s="14">
        <v>56.0</v>
      </c>
      <c r="F63" s="14">
        <v>81.0</v>
      </c>
      <c r="G63" s="14">
        <v>122.0</v>
      </c>
      <c r="H63" s="14">
        <v>125.0</v>
      </c>
      <c r="I63" s="14">
        <v>152.0</v>
      </c>
      <c r="J63" s="14">
        <v>174.0</v>
      </c>
    </row>
    <row r="64">
      <c r="A64" s="19">
        <v>7.0</v>
      </c>
      <c r="B64" s="5" t="s">
        <v>43</v>
      </c>
      <c r="C64" s="19">
        <v>246.0</v>
      </c>
      <c r="D64" s="19" t="s">
        <v>1271</v>
      </c>
      <c r="E64" s="19">
        <v>7.0</v>
      </c>
      <c r="F64" s="19">
        <v>48.0</v>
      </c>
      <c r="G64" s="19">
        <v>89.0</v>
      </c>
      <c r="H64" s="19">
        <v>101.0</v>
      </c>
      <c r="I64" s="19">
        <v>147.0</v>
      </c>
      <c r="J64" s="19">
        <v>192.0</v>
      </c>
    </row>
    <row r="65">
      <c r="A65" s="14">
        <v>26.0</v>
      </c>
      <c r="B65" s="5" t="s">
        <v>330</v>
      </c>
      <c r="C65" s="14">
        <v>612.0</v>
      </c>
      <c r="D65" s="14" t="s">
        <v>1271</v>
      </c>
      <c r="E65" s="14">
        <v>113.0</v>
      </c>
      <c r="F65" s="14">
        <v>121.0</v>
      </c>
      <c r="G65" s="14">
        <v>150.0</v>
      </c>
      <c r="H65" s="14">
        <v>197.0</v>
      </c>
      <c r="I65" s="14">
        <v>202.0</v>
      </c>
      <c r="J65" s="14">
        <v>205.0</v>
      </c>
    </row>
    <row r="73">
      <c r="A73" s="3" t="s">
        <v>1290</v>
      </c>
    </row>
    <row r="74">
      <c r="B74" s="3" t="s">
        <v>1291</v>
      </c>
      <c r="C74" s="3" t="s">
        <v>1292</v>
      </c>
      <c r="D74" s="3" t="s">
        <v>1293</v>
      </c>
      <c r="E74" s="3" t="s">
        <v>1294</v>
      </c>
      <c r="F74" s="3" t="s">
        <v>1295</v>
      </c>
      <c r="G74" s="3" t="s">
        <v>1259</v>
      </c>
    </row>
    <row r="75">
      <c r="A75" s="3" t="s">
        <v>1296</v>
      </c>
      <c r="B75" s="3">
        <v>1.0</v>
      </c>
      <c r="C75" s="3">
        <v>8.0</v>
      </c>
      <c r="D75" s="3">
        <v>36.0</v>
      </c>
      <c r="E75" s="3">
        <v>52.0</v>
      </c>
      <c r="F75" s="3">
        <v>54.0</v>
      </c>
      <c r="G75" s="6">
        <f t="shared" ref="G75:G87" si="1">SUM(B75:F75)</f>
        <v>151</v>
      </c>
    </row>
    <row r="76">
      <c r="A76" s="3" t="s">
        <v>1220</v>
      </c>
      <c r="B76" s="3">
        <v>2.0</v>
      </c>
      <c r="C76" s="3">
        <v>21.0</v>
      </c>
      <c r="D76" s="3">
        <v>22.0</v>
      </c>
      <c r="E76" s="3">
        <v>27.0</v>
      </c>
      <c r="F76" s="3">
        <v>29.0</v>
      </c>
      <c r="G76" s="6">
        <f t="shared" si="1"/>
        <v>101</v>
      </c>
      <c r="K76" s="3" t="s">
        <v>1297</v>
      </c>
      <c r="L76" s="3" t="s">
        <v>1298</v>
      </c>
    </row>
    <row r="77">
      <c r="A77" s="3" t="s">
        <v>1299</v>
      </c>
      <c r="B77" s="3">
        <v>3.0</v>
      </c>
      <c r="C77" s="3">
        <v>82.0</v>
      </c>
      <c r="G77" s="6">
        <f t="shared" si="1"/>
        <v>85</v>
      </c>
    </row>
    <row r="78">
      <c r="A78" s="3" t="s">
        <v>1300</v>
      </c>
      <c r="B78" s="3">
        <v>4.0</v>
      </c>
      <c r="C78" s="3">
        <v>14.0</v>
      </c>
      <c r="D78" s="3">
        <v>18.0</v>
      </c>
      <c r="E78" s="3">
        <v>24.0</v>
      </c>
      <c r="F78" s="3">
        <v>38.0</v>
      </c>
      <c r="G78" s="6">
        <f t="shared" si="1"/>
        <v>98</v>
      </c>
      <c r="K78" s="3">
        <v>32.0</v>
      </c>
      <c r="L78" s="3">
        <v>41.0</v>
      </c>
    </row>
    <row r="79">
      <c r="A79" s="3" t="s">
        <v>1239</v>
      </c>
      <c r="B79" s="3">
        <v>5.0</v>
      </c>
      <c r="C79" s="3">
        <v>30.0</v>
      </c>
      <c r="D79" s="3">
        <v>66.0</v>
      </c>
      <c r="E79" s="3">
        <v>69.0</v>
      </c>
      <c r="F79" s="3">
        <v>72.0</v>
      </c>
      <c r="G79" s="6">
        <f t="shared" si="1"/>
        <v>242</v>
      </c>
    </row>
    <row r="80">
      <c r="A80" s="3" t="s">
        <v>1217</v>
      </c>
      <c r="B80" s="3">
        <v>6.0</v>
      </c>
      <c r="C80" s="3">
        <v>10.0</v>
      </c>
      <c r="D80" s="3">
        <v>19.0</v>
      </c>
      <c r="E80" s="3">
        <v>20.0</v>
      </c>
      <c r="F80" s="3">
        <v>28.0</v>
      </c>
      <c r="G80" s="6">
        <f t="shared" si="1"/>
        <v>83</v>
      </c>
    </row>
    <row r="81">
      <c r="A81" s="3" t="s">
        <v>1272</v>
      </c>
      <c r="B81" s="3">
        <v>7.0</v>
      </c>
      <c r="C81" s="3">
        <v>11.0</v>
      </c>
      <c r="D81" s="3">
        <v>13.0</v>
      </c>
      <c r="E81" s="3">
        <v>16.0</v>
      </c>
      <c r="F81" s="3">
        <v>37.0</v>
      </c>
      <c r="G81" s="6">
        <f t="shared" si="1"/>
        <v>84</v>
      </c>
    </row>
    <row r="82">
      <c r="A82" s="3" t="s">
        <v>1243</v>
      </c>
      <c r="B82" s="3">
        <v>9.0</v>
      </c>
      <c r="C82" s="3">
        <v>60.0</v>
      </c>
      <c r="D82" s="3">
        <v>61.0</v>
      </c>
      <c r="E82" s="3">
        <v>73.0</v>
      </c>
      <c r="F82" s="3">
        <v>91.0</v>
      </c>
      <c r="G82" s="6">
        <f t="shared" si="1"/>
        <v>294</v>
      </c>
      <c r="K82" s="3">
        <v>31.0</v>
      </c>
    </row>
    <row r="83">
      <c r="A83" s="3" t="s">
        <v>1222</v>
      </c>
      <c r="B83" s="3">
        <v>12.0</v>
      </c>
      <c r="C83" s="3">
        <v>15.0</v>
      </c>
      <c r="D83" s="3">
        <v>17.0</v>
      </c>
      <c r="E83" s="3">
        <v>43.0</v>
      </c>
      <c r="F83" s="3">
        <v>46.0</v>
      </c>
      <c r="G83" s="6">
        <f t="shared" si="1"/>
        <v>133</v>
      </c>
      <c r="K83" s="3">
        <v>39.0</v>
      </c>
    </row>
    <row r="84">
      <c r="A84" s="3" t="s">
        <v>1301</v>
      </c>
      <c r="B84" s="3">
        <v>23.0</v>
      </c>
      <c r="C84" s="3">
        <v>35.0</v>
      </c>
      <c r="D84" s="3">
        <v>40.0</v>
      </c>
      <c r="E84" s="3">
        <v>67.0</v>
      </c>
      <c r="F84" s="3">
        <v>97.0</v>
      </c>
      <c r="G84" s="6">
        <f t="shared" si="1"/>
        <v>262</v>
      </c>
    </row>
    <row r="85">
      <c r="A85" s="3" t="s">
        <v>1302</v>
      </c>
      <c r="B85" s="3">
        <v>25.0</v>
      </c>
      <c r="G85" s="6">
        <f t="shared" si="1"/>
        <v>25</v>
      </c>
    </row>
    <row r="86">
      <c r="A86" s="3" t="s">
        <v>1269</v>
      </c>
      <c r="B86" s="3">
        <v>26.0</v>
      </c>
      <c r="C86" s="3">
        <v>33.0</v>
      </c>
      <c r="G86" s="6">
        <f t="shared" si="1"/>
        <v>59</v>
      </c>
    </row>
    <row r="87">
      <c r="A87" s="3" t="s">
        <v>1277</v>
      </c>
      <c r="B87" s="3">
        <v>34.0</v>
      </c>
      <c r="C87" s="3">
        <v>42.0</v>
      </c>
      <c r="D87" s="3">
        <v>51.0</v>
      </c>
      <c r="E87" s="3">
        <v>58.0</v>
      </c>
      <c r="G87" s="6">
        <f t="shared" si="1"/>
        <v>185</v>
      </c>
    </row>
    <row r="91">
      <c r="A91" s="3" t="s">
        <v>1303</v>
      </c>
    </row>
    <row r="92">
      <c r="B92" s="3" t="s">
        <v>1291</v>
      </c>
      <c r="C92" s="3" t="s">
        <v>1292</v>
      </c>
      <c r="D92" s="3" t="s">
        <v>1293</v>
      </c>
      <c r="E92" s="3" t="s">
        <v>1294</v>
      </c>
      <c r="F92" s="3" t="s">
        <v>1295</v>
      </c>
      <c r="G92" s="3" t="s">
        <v>1259</v>
      </c>
    </row>
    <row r="93">
      <c r="A93" s="3" t="s">
        <v>1296</v>
      </c>
      <c r="B93" s="3">
        <v>1.0</v>
      </c>
      <c r="C93" s="3">
        <v>12.0</v>
      </c>
      <c r="D93" s="3">
        <v>38.0</v>
      </c>
      <c r="E93" s="3">
        <v>46.0</v>
      </c>
      <c r="F93" s="3">
        <v>53.0</v>
      </c>
      <c r="G93" s="6">
        <f t="shared" ref="G93:G126" si="2">SUM(B93:F93)</f>
        <v>150</v>
      </c>
    </row>
    <row r="94">
      <c r="A94" s="3" t="s">
        <v>1222</v>
      </c>
      <c r="B94" s="3">
        <v>2.0</v>
      </c>
      <c r="C94" s="3">
        <v>16.0</v>
      </c>
      <c r="D94" s="3">
        <v>17.0</v>
      </c>
      <c r="E94" s="3">
        <v>19.0</v>
      </c>
      <c r="F94" s="3">
        <v>27.0</v>
      </c>
      <c r="G94" s="6">
        <f t="shared" si="2"/>
        <v>81</v>
      </c>
    </row>
    <row r="95">
      <c r="A95" s="3" t="s">
        <v>1220</v>
      </c>
      <c r="B95" s="3">
        <v>3.0</v>
      </c>
      <c r="C95" s="3">
        <v>4.0</v>
      </c>
      <c r="D95" s="3">
        <v>5.0</v>
      </c>
      <c r="E95" s="3">
        <v>50.0</v>
      </c>
      <c r="F95" s="3">
        <v>61.0</v>
      </c>
      <c r="G95" s="6">
        <f t="shared" si="2"/>
        <v>123</v>
      </c>
    </row>
    <row r="96">
      <c r="A96" s="3" t="s">
        <v>1217</v>
      </c>
      <c r="B96" s="3">
        <v>6.0</v>
      </c>
      <c r="C96" s="3">
        <v>9.0</v>
      </c>
      <c r="D96" s="3">
        <v>11.0</v>
      </c>
      <c r="E96" s="3">
        <v>15.0</v>
      </c>
      <c r="F96" s="3">
        <v>22.0</v>
      </c>
      <c r="G96" s="6">
        <f t="shared" si="2"/>
        <v>63</v>
      </c>
    </row>
    <row r="97">
      <c r="A97" s="3" t="s">
        <v>1239</v>
      </c>
      <c r="B97" s="3">
        <v>7.0</v>
      </c>
      <c r="C97" s="3">
        <v>14.0</v>
      </c>
      <c r="D97" s="3">
        <v>23.0</v>
      </c>
      <c r="E97" s="3">
        <v>39.0</v>
      </c>
      <c r="F97" s="3">
        <v>48.0</v>
      </c>
      <c r="G97" s="6">
        <f t="shared" si="2"/>
        <v>131</v>
      </c>
    </row>
    <row r="98">
      <c r="A98" s="3" t="s">
        <v>1224</v>
      </c>
      <c r="B98" s="3">
        <v>8.0</v>
      </c>
      <c r="C98" s="3">
        <v>13.0</v>
      </c>
      <c r="D98" s="3">
        <v>25.0</v>
      </c>
      <c r="E98" s="3">
        <v>31.0</v>
      </c>
      <c r="F98" s="3">
        <v>49.0</v>
      </c>
      <c r="G98" s="6">
        <f t="shared" si="2"/>
        <v>126</v>
      </c>
    </row>
    <row r="99">
      <c r="A99" s="3" t="s">
        <v>1301</v>
      </c>
      <c r="B99" s="3">
        <v>10.0</v>
      </c>
      <c r="G99" s="6">
        <f t="shared" si="2"/>
        <v>10</v>
      </c>
    </row>
    <row r="100">
      <c r="A100" s="3" t="s">
        <v>1269</v>
      </c>
      <c r="B100" s="3">
        <v>18.0</v>
      </c>
      <c r="C100" s="3">
        <v>21.0</v>
      </c>
      <c r="D100" s="3">
        <v>36.0</v>
      </c>
      <c r="E100" s="3">
        <v>41.0</v>
      </c>
      <c r="F100" s="3">
        <v>47.0</v>
      </c>
      <c r="G100" s="6">
        <f t="shared" si="2"/>
        <v>163</v>
      </c>
    </row>
    <row r="101">
      <c r="A101" s="3" t="s">
        <v>1272</v>
      </c>
      <c r="B101" s="3">
        <v>20.0</v>
      </c>
      <c r="C101" s="3">
        <v>35.0</v>
      </c>
      <c r="D101" s="3">
        <v>42.0</v>
      </c>
      <c r="E101" s="3">
        <v>59.0</v>
      </c>
      <c r="G101" s="6">
        <f t="shared" si="2"/>
        <v>156</v>
      </c>
    </row>
    <row r="102">
      <c r="A102" s="3" t="s">
        <v>1243</v>
      </c>
      <c r="B102" s="3">
        <v>30.0</v>
      </c>
      <c r="C102" s="3">
        <v>44.0</v>
      </c>
      <c r="D102" s="3">
        <v>60.0</v>
      </c>
      <c r="G102" s="6">
        <f t="shared" si="2"/>
        <v>134</v>
      </c>
    </row>
    <row r="103">
      <c r="G103" s="6">
        <f t="shared" si="2"/>
        <v>0</v>
      </c>
    </row>
    <row r="104">
      <c r="G104" s="6">
        <f t="shared" si="2"/>
        <v>0</v>
      </c>
    </row>
    <row r="105">
      <c r="G105" s="6">
        <f t="shared" si="2"/>
        <v>0</v>
      </c>
    </row>
    <row r="106">
      <c r="G106" s="6">
        <f t="shared" si="2"/>
        <v>0</v>
      </c>
    </row>
    <row r="107">
      <c r="G107" s="6">
        <f t="shared" si="2"/>
        <v>0</v>
      </c>
    </row>
    <row r="108">
      <c r="G108" s="6">
        <f t="shared" si="2"/>
        <v>0</v>
      </c>
    </row>
    <row r="109">
      <c r="G109" s="6">
        <f t="shared" si="2"/>
        <v>0</v>
      </c>
    </row>
    <row r="110">
      <c r="G110" s="6">
        <f t="shared" si="2"/>
        <v>0</v>
      </c>
    </row>
    <row r="111">
      <c r="G111" s="6">
        <f t="shared" si="2"/>
        <v>0</v>
      </c>
    </row>
    <row r="112">
      <c r="G112" s="6">
        <f t="shared" si="2"/>
        <v>0</v>
      </c>
    </row>
    <row r="113">
      <c r="G113" s="6">
        <f t="shared" si="2"/>
        <v>0</v>
      </c>
    </row>
    <row r="114">
      <c r="G114" s="6">
        <f t="shared" si="2"/>
        <v>0</v>
      </c>
    </row>
    <row r="115">
      <c r="G115" s="6">
        <f t="shared" si="2"/>
        <v>0</v>
      </c>
    </row>
    <row r="116">
      <c r="G116" s="6">
        <f t="shared" si="2"/>
        <v>0</v>
      </c>
    </row>
    <row r="117">
      <c r="G117" s="6">
        <f t="shared" si="2"/>
        <v>0</v>
      </c>
    </row>
    <row r="118">
      <c r="G118" s="6">
        <f t="shared" si="2"/>
        <v>0</v>
      </c>
    </row>
    <row r="119">
      <c r="G119" s="6">
        <f t="shared" si="2"/>
        <v>0</v>
      </c>
    </row>
    <row r="120">
      <c r="G120" s="6">
        <f t="shared" si="2"/>
        <v>0</v>
      </c>
    </row>
    <row r="121">
      <c r="G121" s="6">
        <f t="shared" si="2"/>
        <v>0</v>
      </c>
    </row>
    <row r="122">
      <c r="G122" s="6">
        <f t="shared" si="2"/>
        <v>0</v>
      </c>
    </row>
    <row r="123">
      <c r="G123" s="6">
        <f t="shared" si="2"/>
        <v>0</v>
      </c>
    </row>
    <row r="124">
      <c r="G124" s="6">
        <f t="shared" si="2"/>
        <v>0</v>
      </c>
    </row>
    <row r="125">
      <c r="G125" s="6">
        <f t="shared" si="2"/>
        <v>0</v>
      </c>
    </row>
    <row r="126">
      <c r="G126" s="6">
        <f t="shared" si="2"/>
        <v>0</v>
      </c>
    </row>
  </sheetData>
  <hyperlinks>
    <hyperlink r:id="rId1" ref="B3"/>
    <hyperlink r:id="rId2" ref="B4"/>
    <hyperlink r:id="rId3" ref="B5"/>
    <hyperlink r:id="rId4" ref="B6"/>
    <hyperlink r:id="rId5" ref="B7"/>
    <hyperlink r:id="rId6" ref="B8"/>
    <hyperlink r:id="rId7" ref="B9"/>
    <hyperlink r:id="rId8" ref="B10"/>
    <hyperlink r:id="rId9" ref="B11"/>
    <hyperlink r:id="rId10" ref="B12"/>
    <hyperlink r:id="rId11" ref="B13"/>
    <hyperlink r:id="rId12" ref="B14"/>
    <hyperlink r:id="rId13" ref="B15"/>
    <hyperlink r:id="rId14" ref="B16"/>
    <hyperlink r:id="rId15" ref="B17"/>
    <hyperlink r:id="rId16" ref="B18"/>
    <hyperlink r:id="rId17" ref="B19"/>
    <hyperlink r:id="rId18" ref="B20"/>
    <hyperlink r:id="rId19" ref="B21"/>
    <hyperlink r:id="rId20" ref="B22"/>
    <hyperlink r:id="rId21" ref="B23"/>
    <hyperlink r:id="rId22" ref="B24"/>
    <hyperlink r:id="rId23" ref="B25"/>
    <hyperlink r:id="rId24" ref="B26"/>
    <hyperlink r:id="rId25" ref="B27"/>
    <hyperlink r:id="rId26" ref="B28"/>
    <hyperlink r:id="rId27" ref="B29"/>
    <hyperlink r:id="rId28" ref="B30"/>
    <hyperlink r:id="rId29" ref="B31"/>
    <hyperlink r:id="rId30" ref="B32"/>
    <hyperlink r:id="rId31" ref="B33"/>
    <hyperlink r:id="rId32" ref="B35"/>
    <hyperlink r:id="rId33" ref="B36"/>
    <hyperlink r:id="rId34" ref="B37"/>
    <hyperlink r:id="rId35" ref="B38"/>
    <hyperlink r:id="rId36" ref="B39"/>
    <hyperlink r:id="rId37" ref="B40"/>
    <hyperlink r:id="rId38" ref="B41"/>
    <hyperlink r:id="rId39" ref="B42"/>
    <hyperlink r:id="rId40" ref="B43"/>
    <hyperlink r:id="rId41" ref="B44"/>
    <hyperlink r:id="rId42" ref="B45"/>
    <hyperlink r:id="rId43" ref="B46"/>
    <hyperlink r:id="rId44" ref="B47"/>
    <hyperlink r:id="rId45" ref="B48"/>
    <hyperlink r:id="rId46" ref="B49"/>
    <hyperlink r:id="rId47" ref="B50"/>
    <hyperlink r:id="rId48" ref="B51"/>
    <hyperlink r:id="rId49" ref="B52"/>
    <hyperlink r:id="rId50" ref="B53"/>
    <hyperlink r:id="rId51" ref="B54"/>
    <hyperlink r:id="rId52" ref="B55"/>
    <hyperlink r:id="rId53" ref="B56"/>
    <hyperlink r:id="rId54" ref="B57"/>
    <hyperlink r:id="rId55" ref="B58"/>
    <hyperlink r:id="rId56" ref="B59"/>
    <hyperlink r:id="rId57" ref="B60"/>
    <hyperlink r:id="rId58" ref="B61"/>
    <hyperlink r:id="rId59" ref="B62"/>
    <hyperlink r:id="rId60" ref="B63"/>
    <hyperlink r:id="rId61" ref="B64"/>
    <hyperlink r:id="rId62" ref="B65"/>
  </hyperlinks>
  <drawing r:id="rId6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16.57"/>
  </cols>
  <sheetData>
    <row r="1">
      <c r="A1" s="7" t="s">
        <v>1</v>
      </c>
      <c r="B1" s="12"/>
      <c r="C1" s="7"/>
      <c r="D1" s="12"/>
      <c r="E1" s="7"/>
      <c r="F1" s="7" t="s">
        <v>584</v>
      </c>
      <c r="G1" s="3" t="s">
        <v>7</v>
      </c>
      <c r="H1" s="3" t="s">
        <v>585</v>
      </c>
    </row>
    <row r="2">
      <c r="A2" s="7">
        <v>44.0</v>
      </c>
      <c r="B2" s="5" t="s">
        <v>132</v>
      </c>
      <c r="C2" s="7" t="s">
        <v>21</v>
      </c>
      <c r="D2" s="5" t="s">
        <v>29</v>
      </c>
      <c r="E2" s="7" t="s">
        <v>133</v>
      </c>
      <c r="F2" s="7">
        <v>36.0</v>
      </c>
      <c r="G2" s="3">
        <v>200.0</v>
      </c>
      <c r="H2" s="6">
        <f t="shared" ref="H2:H257" si="1">A2-G2</f>
        <v>-156</v>
      </c>
    </row>
    <row r="3">
      <c r="A3" s="4">
        <v>29.0</v>
      </c>
      <c r="B3" s="5" t="s">
        <v>93</v>
      </c>
      <c r="C3" s="4" t="s">
        <v>21</v>
      </c>
      <c r="D3" s="5" t="s">
        <v>94</v>
      </c>
      <c r="E3" s="4" t="s">
        <v>95</v>
      </c>
      <c r="F3" s="4">
        <v>24.0</v>
      </c>
      <c r="G3" s="3">
        <v>165.0</v>
      </c>
      <c r="H3" s="6">
        <f t="shared" si="1"/>
        <v>-136</v>
      </c>
      <c r="J3" s="3">
        <v>62.0</v>
      </c>
      <c r="K3" s="3">
        <v>47.0</v>
      </c>
      <c r="L3" s="3">
        <v>1.0</v>
      </c>
      <c r="M3" s="6">
        <f>sum(J3:L3)</f>
        <v>110</v>
      </c>
    </row>
    <row r="4">
      <c r="A4" s="4">
        <v>75.0</v>
      </c>
      <c r="B4" s="5" t="s">
        <v>207</v>
      </c>
      <c r="C4" s="4" t="s">
        <v>14</v>
      </c>
      <c r="D4" s="5" t="s">
        <v>56</v>
      </c>
      <c r="E4" s="4" t="s">
        <v>208</v>
      </c>
      <c r="F4" s="4">
        <v>61.0</v>
      </c>
      <c r="G4" s="3">
        <v>198.0</v>
      </c>
      <c r="H4" s="6">
        <f t="shared" si="1"/>
        <v>-123</v>
      </c>
      <c r="J4" s="3">
        <f>J3/M3</f>
        <v>0.5636363636</v>
      </c>
      <c r="K4" s="6">
        <f>K3/M3</f>
        <v>0.4272727273</v>
      </c>
      <c r="L4" s="6">
        <f>L3/110</f>
        <v>0.009090909091</v>
      </c>
    </row>
    <row r="5">
      <c r="A5" s="4">
        <v>93.0</v>
      </c>
      <c r="B5" s="5" t="s">
        <v>249</v>
      </c>
      <c r="C5" s="4" t="s">
        <v>10</v>
      </c>
      <c r="D5" s="5" t="s">
        <v>29</v>
      </c>
      <c r="E5" s="4" t="s">
        <v>250</v>
      </c>
      <c r="F5" s="4">
        <v>74.0</v>
      </c>
      <c r="G5" s="3">
        <v>214.0</v>
      </c>
      <c r="H5" s="6">
        <f t="shared" si="1"/>
        <v>-121</v>
      </c>
    </row>
    <row r="6">
      <c r="A6" s="7">
        <v>64.0</v>
      </c>
      <c r="B6" s="5" t="s">
        <v>177</v>
      </c>
      <c r="C6" s="7" t="s">
        <v>21</v>
      </c>
      <c r="D6" s="5" t="s">
        <v>71</v>
      </c>
      <c r="E6" s="7" t="s">
        <v>178</v>
      </c>
      <c r="F6" s="7">
        <v>52.0</v>
      </c>
      <c r="G6" s="3">
        <v>183.0</v>
      </c>
      <c r="H6" s="6">
        <f t="shared" si="1"/>
        <v>-119</v>
      </c>
    </row>
    <row r="7">
      <c r="A7" s="7">
        <v>60.0</v>
      </c>
      <c r="B7" s="5" t="s">
        <v>168</v>
      </c>
      <c r="C7" s="7" t="s">
        <v>14</v>
      </c>
      <c r="D7" s="5" t="s">
        <v>145</v>
      </c>
      <c r="E7" s="7" t="s">
        <v>169</v>
      </c>
      <c r="F7" s="7">
        <v>49.0</v>
      </c>
      <c r="G7" s="3">
        <v>178.0</v>
      </c>
      <c r="H7" s="6">
        <f t="shared" si="1"/>
        <v>-118</v>
      </c>
    </row>
    <row r="8">
      <c r="A8" s="4">
        <v>103.0</v>
      </c>
      <c r="B8" s="5" t="s">
        <v>270</v>
      </c>
      <c r="C8" s="4" t="s">
        <v>14</v>
      </c>
      <c r="D8" s="5" t="s">
        <v>145</v>
      </c>
      <c r="E8" s="4" t="s">
        <v>271</v>
      </c>
      <c r="F8" s="4">
        <v>83.0</v>
      </c>
      <c r="G8" s="3">
        <v>208.0</v>
      </c>
      <c r="H8" s="6">
        <f t="shared" si="1"/>
        <v>-105</v>
      </c>
    </row>
    <row r="9">
      <c r="A9" s="7">
        <v>70.0</v>
      </c>
      <c r="B9" s="5" t="s">
        <v>196</v>
      </c>
      <c r="C9" s="7" t="s">
        <v>10</v>
      </c>
      <c r="D9" s="5" t="s">
        <v>35</v>
      </c>
      <c r="E9" s="7" t="s">
        <v>197</v>
      </c>
      <c r="F9" s="7">
        <v>57.0</v>
      </c>
      <c r="G9" s="3">
        <v>172.0</v>
      </c>
      <c r="H9" s="6">
        <f t="shared" si="1"/>
        <v>-102</v>
      </c>
    </row>
    <row r="10">
      <c r="A10" s="7">
        <v>134.0</v>
      </c>
      <c r="B10" s="5" t="s">
        <v>339</v>
      </c>
      <c r="C10" s="7" t="s">
        <v>10</v>
      </c>
      <c r="D10" s="5" t="s">
        <v>11</v>
      </c>
      <c r="E10" s="7" t="s">
        <v>338</v>
      </c>
      <c r="F10" s="7">
        <v>105.0</v>
      </c>
      <c r="G10" s="3">
        <v>235.0</v>
      </c>
      <c r="H10" s="6">
        <f t="shared" si="1"/>
        <v>-101</v>
      </c>
    </row>
    <row r="11">
      <c r="A11" s="4">
        <v>23.0</v>
      </c>
      <c r="B11" s="5" t="s">
        <v>76</v>
      </c>
      <c r="C11" s="4" t="s">
        <v>21</v>
      </c>
      <c r="D11" s="5" t="s">
        <v>77</v>
      </c>
      <c r="E11" s="4" t="s">
        <v>78</v>
      </c>
      <c r="F11" s="4">
        <v>19.0</v>
      </c>
      <c r="G11" s="3">
        <v>115.0</v>
      </c>
      <c r="H11" s="6">
        <f t="shared" si="1"/>
        <v>-92</v>
      </c>
    </row>
    <row r="12">
      <c r="A12" s="4">
        <v>63.0</v>
      </c>
      <c r="B12" s="5" t="s">
        <v>175</v>
      </c>
      <c r="C12" s="4" t="s">
        <v>21</v>
      </c>
      <c r="D12" s="5" t="s">
        <v>26</v>
      </c>
      <c r="E12" s="4" t="s">
        <v>176</v>
      </c>
      <c r="F12" s="4">
        <v>51.0</v>
      </c>
      <c r="G12" s="3">
        <v>153.0</v>
      </c>
      <c r="H12" s="6">
        <f t="shared" si="1"/>
        <v>-90</v>
      </c>
    </row>
    <row r="13">
      <c r="A13" s="4">
        <v>59.0</v>
      </c>
      <c r="B13" s="5" t="s">
        <v>166</v>
      </c>
      <c r="C13" s="4" t="s">
        <v>10</v>
      </c>
      <c r="D13" s="5" t="s">
        <v>35</v>
      </c>
      <c r="E13" s="4" t="s">
        <v>167</v>
      </c>
      <c r="F13" s="4">
        <v>48.0</v>
      </c>
      <c r="G13" s="3">
        <v>148.0</v>
      </c>
      <c r="H13" s="6">
        <f t="shared" si="1"/>
        <v>-89</v>
      </c>
    </row>
    <row r="14">
      <c r="A14" s="7">
        <v>90.0</v>
      </c>
      <c r="B14" s="5" t="s">
        <v>243</v>
      </c>
      <c r="C14" s="7" t="s">
        <v>80</v>
      </c>
      <c r="D14" s="5" t="s">
        <v>180</v>
      </c>
      <c r="E14" s="7" t="s">
        <v>244</v>
      </c>
      <c r="F14" s="7">
        <v>72.0</v>
      </c>
      <c r="G14" s="3">
        <v>179.0</v>
      </c>
      <c r="H14" s="6">
        <f t="shared" si="1"/>
        <v>-89</v>
      </c>
    </row>
    <row r="15">
      <c r="A15" s="7">
        <v>40.0</v>
      </c>
      <c r="B15" s="5" t="s">
        <v>122</v>
      </c>
      <c r="C15" s="7" t="s">
        <v>14</v>
      </c>
      <c r="D15" s="5" t="s">
        <v>77</v>
      </c>
      <c r="E15" s="7" t="s">
        <v>123</v>
      </c>
      <c r="F15" s="7">
        <v>33.0</v>
      </c>
      <c r="G15" s="3">
        <v>116.0</v>
      </c>
      <c r="H15" s="6">
        <f t="shared" si="1"/>
        <v>-76</v>
      </c>
    </row>
    <row r="16">
      <c r="A16" s="7">
        <v>104.0</v>
      </c>
      <c r="B16" s="5" t="s">
        <v>272</v>
      </c>
      <c r="C16" s="7" t="s">
        <v>10</v>
      </c>
      <c r="D16" s="5" t="s">
        <v>71</v>
      </c>
      <c r="E16" s="7" t="s">
        <v>273</v>
      </c>
      <c r="F16" s="7">
        <v>84.0</v>
      </c>
      <c r="G16" s="3">
        <v>180.0</v>
      </c>
      <c r="H16" s="6">
        <f t="shared" si="1"/>
        <v>-76</v>
      </c>
    </row>
    <row r="17">
      <c r="A17" s="4">
        <v>53.0</v>
      </c>
      <c r="B17" s="5" t="s">
        <v>154</v>
      </c>
      <c r="C17" s="4" t="s">
        <v>14</v>
      </c>
      <c r="D17" s="5" t="s">
        <v>85</v>
      </c>
      <c r="E17" s="4" t="s">
        <v>155</v>
      </c>
      <c r="F17" s="4">
        <v>42.0</v>
      </c>
      <c r="G17" s="3">
        <v>127.0</v>
      </c>
      <c r="H17" s="6">
        <f t="shared" si="1"/>
        <v>-74</v>
      </c>
    </row>
    <row r="18">
      <c r="A18" s="7">
        <v>46.0</v>
      </c>
      <c r="B18" s="5" t="s">
        <v>136</v>
      </c>
      <c r="C18" s="7" t="s">
        <v>80</v>
      </c>
      <c r="D18" s="5" t="s">
        <v>94</v>
      </c>
      <c r="E18" s="7" t="s">
        <v>137</v>
      </c>
      <c r="F18" s="7">
        <v>38.0</v>
      </c>
      <c r="G18" s="3">
        <v>113.0</v>
      </c>
      <c r="H18" s="6">
        <f t="shared" si="1"/>
        <v>-67</v>
      </c>
    </row>
    <row r="19">
      <c r="A19" s="7">
        <v>20.0</v>
      </c>
      <c r="B19" s="5" t="s">
        <v>67</v>
      </c>
      <c r="C19" s="7" t="s">
        <v>14</v>
      </c>
      <c r="D19" s="5" t="s">
        <v>68</v>
      </c>
      <c r="E19" s="7" t="s">
        <v>69</v>
      </c>
      <c r="F19" s="7">
        <v>16.0</v>
      </c>
      <c r="G19" s="3">
        <v>77.0</v>
      </c>
      <c r="H19" s="6">
        <f t="shared" si="1"/>
        <v>-57</v>
      </c>
    </row>
    <row r="20">
      <c r="A20" s="7">
        <v>86.0</v>
      </c>
      <c r="B20" s="5" t="s">
        <v>235</v>
      </c>
      <c r="C20" s="7" t="s">
        <v>21</v>
      </c>
      <c r="D20" s="5" t="s">
        <v>236</v>
      </c>
      <c r="E20" s="7" t="s">
        <v>237</v>
      </c>
      <c r="F20" s="8"/>
      <c r="G20" s="3">
        <v>138.0</v>
      </c>
      <c r="H20" s="6">
        <f t="shared" si="1"/>
        <v>-52</v>
      </c>
    </row>
    <row r="21">
      <c r="A21" s="4">
        <v>81.0</v>
      </c>
      <c r="B21" s="5" t="s">
        <v>221</v>
      </c>
      <c r="C21" s="4" t="s">
        <v>21</v>
      </c>
      <c r="D21" s="5" t="s">
        <v>222</v>
      </c>
      <c r="E21" s="4" t="s">
        <v>223</v>
      </c>
      <c r="F21" s="4">
        <v>66.0</v>
      </c>
      <c r="G21" s="3">
        <v>128.0</v>
      </c>
      <c r="H21" s="6">
        <f t="shared" si="1"/>
        <v>-47</v>
      </c>
    </row>
    <row r="22">
      <c r="A22" s="4">
        <v>101.0</v>
      </c>
      <c r="B22" s="5" t="s">
        <v>266</v>
      </c>
      <c r="C22" s="4" t="s">
        <v>14</v>
      </c>
      <c r="D22" s="5" t="s">
        <v>56</v>
      </c>
      <c r="E22" s="4" t="s">
        <v>267</v>
      </c>
      <c r="F22" s="4">
        <v>81.0</v>
      </c>
      <c r="G22" s="3">
        <v>146.0</v>
      </c>
      <c r="H22" s="6">
        <f t="shared" si="1"/>
        <v>-45</v>
      </c>
    </row>
    <row r="23">
      <c r="A23" s="4">
        <v>65.0</v>
      </c>
      <c r="B23" s="5" t="s">
        <v>179</v>
      </c>
      <c r="C23" s="4" t="s">
        <v>14</v>
      </c>
      <c r="D23" s="5" t="s">
        <v>180</v>
      </c>
      <c r="E23" s="4" t="s">
        <v>181</v>
      </c>
      <c r="F23" s="4">
        <v>53.0</v>
      </c>
      <c r="G23" s="3">
        <v>108.0</v>
      </c>
      <c r="H23" s="6">
        <f t="shared" si="1"/>
        <v>-43</v>
      </c>
    </row>
    <row r="24">
      <c r="A24" s="7">
        <v>14.0</v>
      </c>
      <c r="B24" s="5" t="s">
        <v>50</v>
      </c>
      <c r="C24" s="7" t="s">
        <v>21</v>
      </c>
      <c r="D24" s="5" t="s">
        <v>51</v>
      </c>
      <c r="E24" s="7" t="s">
        <v>52</v>
      </c>
      <c r="F24" s="8"/>
      <c r="G24" s="3">
        <v>52.0</v>
      </c>
      <c r="H24" s="6">
        <f t="shared" si="1"/>
        <v>-38</v>
      </c>
    </row>
    <row r="25">
      <c r="A25" s="4">
        <v>43.0</v>
      </c>
      <c r="B25" s="5" t="s">
        <v>129</v>
      </c>
      <c r="C25" s="4" t="s">
        <v>21</v>
      </c>
      <c r="D25" s="5" t="s">
        <v>130</v>
      </c>
      <c r="E25" s="4" t="s">
        <v>131</v>
      </c>
      <c r="F25" s="9"/>
      <c r="G25" s="3">
        <v>81.0</v>
      </c>
      <c r="H25" s="6">
        <f t="shared" si="1"/>
        <v>-38</v>
      </c>
    </row>
    <row r="26">
      <c r="A26" s="7">
        <v>6.0</v>
      </c>
      <c r="B26" s="5" t="s">
        <v>28</v>
      </c>
      <c r="C26" s="7" t="s">
        <v>10</v>
      </c>
      <c r="D26" s="5" t="s">
        <v>29</v>
      </c>
      <c r="E26" s="7" t="s">
        <v>30</v>
      </c>
      <c r="F26" s="7">
        <v>5.0</v>
      </c>
      <c r="G26" s="3">
        <v>42.0</v>
      </c>
      <c r="H26" s="6">
        <f t="shared" si="1"/>
        <v>-36</v>
      </c>
    </row>
    <row r="27">
      <c r="A27" s="4">
        <v>55.0</v>
      </c>
      <c r="B27" s="5" t="s">
        <v>158</v>
      </c>
      <c r="C27" s="4" t="s">
        <v>21</v>
      </c>
      <c r="D27" s="5" t="s">
        <v>85</v>
      </c>
      <c r="E27" s="4" t="s">
        <v>159</v>
      </c>
      <c r="F27" s="4">
        <v>44.0</v>
      </c>
      <c r="G27" s="3">
        <v>91.0</v>
      </c>
      <c r="H27" s="6">
        <f t="shared" si="1"/>
        <v>-36</v>
      </c>
    </row>
    <row r="28">
      <c r="A28" s="7">
        <v>38.0</v>
      </c>
      <c r="B28" s="5" t="s">
        <v>116</v>
      </c>
      <c r="C28" s="7" t="s">
        <v>10</v>
      </c>
      <c r="D28" s="5" t="s">
        <v>117</v>
      </c>
      <c r="E28" s="7" t="s">
        <v>118</v>
      </c>
      <c r="F28" s="8"/>
      <c r="G28" s="3">
        <v>72.0</v>
      </c>
      <c r="H28" s="6">
        <f t="shared" si="1"/>
        <v>-34</v>
      </c>
    </row>
    <row r="29">
      <c r="A29" s="4">
        <v>191.0</v>
      </c>
      <c r="B29" s="5" t="s">
        <v>452</v>
      </c>
      <c r="C29" s="4" t="s">
        <v>10</v>
      </c>
      <c r="D29" s="5" t="s">
        <v>104</v>
      </c>
      <c r="E29" s="4" t="s">
        <v>453</v>
      </c>
      <c r="F29" s="4">
        <v>157.0</v>
      </c>
      <c r="G29" s="3">
        <v>225.0</v>
      </c>
      <c r="H29" s="6">
        <f t="shared" si="1"/>
        <v>-34</v>
      </c>
    </row>
    <row r="30">
      <c r="A30" s="4">
        <v>97.0</v>
      </c>
      <c r="B30" s="5" t="s">
        <v>257</v>
      </c>
      <c r="C30" s="4" t="s">
        <v>14</v>
      </c>
      <c r="D30" s="5" t="s">
        <v>222</v>
      </c>
      <c r="E30" s="4" t="s">
        <v>258</v>
      </c>
      <c r="F30" s="4">
        <v>78.0</v>
      </c>
      <c r="G30" s="3">
        <v>130.0</v>
      </c>
      <c r="H30" s="6">
        <f t="shared" si="1"/>
        <v>-33</v>
      </c>
    </row>
    <row r="31">
      <c r="A31" s="7">
        <v>206.0</v>
      </c>
      <c r="B31" s="5" t="s">
        <v>483</v>
      </c>
      <c r="C31" s="7" t="s">
        <v>80</v>
      </c>
      <c r="D31" s="5" t="s">
        <v>15</v>
      </c>
      <c r="E31" s="7" t="s">
        <v>484</v>
      </c>
      <c r="F31" s="7">
        <v>171.0</v>
      </c>
      <c r="G31" s="3">
        <v>238.0</v>
      </c>
      <c r="H31" s="6">
        <f t="shared" si="1"/>
        <v>-32</v>
      </c>
    </row>
    <row r="32">
      <c r="A32" s="4">
        <v>183.0</v>
      </c>
      <c r="B32" s="5" t="s">
        <v>435</v>
      </c>
      <c r="C32" s="4" t="s">
        <v>21</v>
      </c>
      <c r="D32" s="5" t="s">
        <v>127</v>
      </c>
      <c r="E32" s="4" t="s">
        <v>436</v>
      </c>
      <c r="F32" s="4">
        <v>150.0</v>
      </c>
      <c r="G32" s="3">
        <v>212.0</v>
      </c>
      <c r="H32" s="6">
        <f t="shared" si="1"/>
        <v>-29</v>
      </c>
    </row>
    <row r="33">
      <c r="A33" s="4">
        <v>7.0</v>
      </c>
      <c r="B33" s="5" t="s">
        <v>31</v>
      </c>
      <c r="C33" s="4" t="s">
        <v>21</v>
      </c>
      <c r="D33" s="5" t="s">
        <v>32</v>
      </c>
      <c r="E33" s="4" t="s">
        <v>33</v>
      </c>
      <c r="F33" s="9"/>
      <c r="G33" s="3">
        <v>35.0</v>
      </c>
      <c r="H33" s="6">
        <f t="shared" si="1"/>
        <v>-28</v>
      </c>
    </row>
    <row r="34">
      <c r="A34" s="4">
        <v>141.0</v>
      </c>
      <c r="B34" s="5" t="s">
        <v>352</v>
      </c>
      <c r="C34" s="4" t="s">
        <v>10</v>
      </c>
      <c r="D34" s="5" t="s">
        <v>353</v>
      </c>
      <c r="E34" s="4" t="s">
        <v>354</v>
      </c>
      <c r="F34" s="9"/>
      <c r="G34" s="3">
        <v>168.0</v>
      </c>
      <c r="H34" s="6">
        <f t="shared" si="1"/>
        <v>-27</v>
      </c>
    </row>
    <row r="35">
      <c r="A35" s="7">
        <v>152.0</v>
      </c>
      <c r="B35" s="5" t="s">
        <v>374</v>
      </c>
      <c r="C35" s="7" t="s">
        <v>80</v>
      </c>
      <c r="D35" s="5" t="s">
        <v>180</v>
      </c>
      <c r="E35" s="7" t="s">
        <v>375</v>
      </c>
      <c r="F35" s="7">
        <v>121.0</v>
      </c>
      <c r="G35" s="3">
        <v>179.0</v>
      </c>
      <c r="H35" s="6">
        <f t="shared" si="1"/>
        <v>-27</v>
      </c>
    </row>
    <row r="36">
      <c r="A36" s="7">
        <v>188.0</v>
      </c>
      <c r="B36" s="5" t="s">
        <v>446</v>
      </c>
      <c r="C36" s="7" t="s">
        <v>80</v>
      </c>
      <c r="D36" s="5" t="s">
        <v>283</v>
      </c>
      <c r="E36" s="7" t="s">
        <v>447</v>
      </c>
      <c r="F36" s="7">
        <v>154.0</v>
      </c>
      <c r="G36" s="3">
        <v>215.0</v>
      </c>
      <c r="H36" s="6">
        <f t="shared" si="1"/>
        <v>-27</v>
      </c>
    </row>
    <row r="37">
      <c r="A37" s="4">
        <v>19.0</v>
      </c>
      <c r="B37" s="5" t="s">
        <v>63</v>
      </c>
      <c r="C37" s="4" t="s">
        <v>64</v>
      </c>
      <c r="D37" s="5" t="s">
        <v>65</v>
      </c>
      <c r="E37" s="4" t="s">
        <v>66</v>
      </c>
      <c r="F37" s="9"/>
      <c r="G37" s="3">
        <v>45.0</v>
      </c>
      <c r="H37" s="6">
        <f t="shared" si="1"/>
        <v>-26</v>
      </c>
    </row>
    <row r="38">
      <c r="A38" s="7">
        <v>160.0</v>
      </c>
      <c r="B38" s="5" t="s">
        <v>390</v>
      </c>
      <c r="C38" s="7" t="s">
        <v>21</v>
      </c>
      <c r="D38" s="5" t="s">
        <v>145</v>
      </c>
      <c r="E38" s="7" t="s">
        <v>391</v>
      </c>
      <c r="F38" s="7">
        <v>128.0</v>
      </c>
      <c r="G38" s="3">
        <v>186.0</v>
      </c>
      <c r="H38" s="6">
        <f t="shared" si="1"/>
        <v>-26</v>
      </c>
    </row>
    <row r="39">
      <c r="A39" s="4">
        <v>49.0</v>
      </c>
      <c r="B39" s="5" t="s">
        <v>144</v>
      </c>
      <c r="C39" s="4" t="s">
        <v>21</v>
      </c>
      <c r="D39" s="5" t="s">
        <v>145</v>
      </c>
      <c r="E39" s="4" t="s">
        <v>146</v>
      </c>
      <c r="F39" s="4">
        <v>39.0</v>
      </c>
      <c r="G39" s="3">
        <v>74.0</v>
      </c>
      <c r="H39" s="6">
        <f t="shared" si="1"/>
        <v>-25</v>
      </c>
    </row>
    <row r="40">
      <c r="A40" s="4">
        <v>15.0</v>
      </c>
      <c r="B40" s="5" t="s">
        <v>53</v>
      </c>
      <c r="C40" s="4" t="s">
        <v>14</v>
      </c>
      <c r="D40" s="5" t="s">
        <v>43</v>
      </c>
      <c r="E40" s="4" t="s">
        <v>54</v>
      </c>
      <c r="F40" s="4">
        <v>12.0</v>
      </c>
      <c r="G40" s="3">
        <v>38.0</v>
      </c>
      <c r="H40" s="6">
        <f t="shared" si="1"/>
        <v>-23</v>
      </c>
    </row>
    <row r="41">
      <c r="A41" s="4">
        <v>35.0</v>
      </c>
      <c r="B41" s="5" t="s">
        <v>110</v>
      </c>
      <c r="C41" s="4" t="s">
        <v>21</v>
      </c>
      <c r="D41" s="5" t="s">
        <v>56</v>
      </c>
      <c r="E41" s="4" t="s">
        <v>111</v>
      </c>
      <c r="F41" s="4">
        <v>29.0</v>
      </c>
      <c r="G41" s="3">
        <v>58.0</v>
      </c>
      <c r="H41" s="6">
        <f t="shared" si="1"/>
        <v>-23</v>
      </c>
    </row>
    <row r="42">
      <c r="A42" s="4">
        <v>21.0</v>
      </c>
      <c r="B42" s="5" t="s">
        <v>70</v>
      </c>
      <c r="C42" s="4" t="s">
        <v>10</v>
      </c>
      <c r="D42" s="5" t="s">
        <v>71</v>
      </c>
      <c r="E42" s="4" t="s">
        <v>72</v>
      </c>
      <c r="F42" s="4">
        <v>17.0</v>
      </c>
      <c r="G42" s="3">
        <v>43.0</v>
      </c>
      <c r="H42" s="6">
        <f t="shared" si="1"/>
        <v>-22</v>
      </c>
    </row>
    <row r="43">
      <c r="A43" s="7">
        <v>74.0</v>
      </c>
      <c r="B43" s="5" t="s">
        <v>205</v>
      </c>
      <c r="C43" s="7" t="s">
        <v>21</v>
      </c>
      <c r="D43" s="5" t="s">
        <v>61</v>
      </c>
      <c r="E43" s="7" t="s">
        <v>206</v>
      </c>
      <c r="F43" s="7">
        <v>60.0</v>
      </c>
      <c r="G43" s="3">
        <v>96.0</v>
      </c>
      <c r="H43" s="6">
        <f t="shared" si="1"/>
        <v>-22</v>
      </c>
    </row>
    <row r="44">
      <c r="A44" s="7">
        <v>202.0</v>
      </c>
      <c r="B44" s="5" t="s">
        <v>475</v>
      </c>
      <c r="C44" s="7" t="s">
        <v>10</v>
      </c>
      <c r="D44" s="5" t="s">
        <v>35</v>
      </c>
      <c r="E44" s="7" t="s">
        <v>476</v>
      </c>
      <c r="F44" s="7">
        <v>167.0</v>
      </c>
      <c r="G44" s="3">
        <v>223.0</v>
      </c>
      <c r="H44" s="6">
        <f t="shared" si="1"/>
        <v>-21</v>
      </c>
    </row>
    <row r="45">
      <c r="A45" s="4">
        <v>33.0</v>
      </c>
      <c r="B45" s="5" t="s">
        <v>106</v>
      </c>
      <c r="C45" s="4" t="s">
        <v>21</v>
      </c>
      <c r="D45" s="5" t="s">
        <v>43</v>
      </c>
      <c r="E45" s="4" t="s">
        <v>107</v>
      </c>
      <c r="F45" s="4">
        <v>27.0</v>
      </c>
      <c r="G45" s="3">
        <v>53.0</v>
      </c>
      <c r="H45" s="6">
        <f t="shared" si="1"/>
        <v>-20</v>
      </c>
    </row>
    <row r="46">
      <c r="A46" s="4">
        <v>135.0</v>
      </c>
      <c r="B46" s="5" t="s">
        <v>340</v>
      </c>
      <c r="C46" s="4" t="s">
        <v>80</v>
      </c>
      <c r="D46" s="5" t="s">
        <v>222</v>
      </c>
      <c r="E46" s="4" t="s">
        <v>338</v>
      </c>
      <c r="F46" s="4">
        <v>106.0</v>
      </c>
      <c r="G46" s="3">
        <v>155.0</v>
      </c>
      <c r="H46" s="6">
        <f t="shared" si="1"/>
        <v>-20</v>
      </c>
    </row>
    <row r="47">
      <c r="A47" s="4">
        <v>5.0</v>
      </c>
      <c r="B47" s="5" t="s">
        <v>25</v>
      </c>
      <c r="C47" s="4" t="s">
        <v>21</v>
      </c>
      <c r="D47" s="5" t="s">
        <v>26</v>
      </c>
      <c r="E47" s="4" t="s">
        <v>27</v>
      </c>
      <c r="F47" s="4">
        <v>4.0</v>
      </c>
      <c r="G47" s="3">
        <v>24.0</v>
      </c>
      <c r="H47" s="6">
        <f t="shared" si="1"/>
        <v>-19</v>
      </c>
    </row>
    <row r="48">
      <c r="A48" s="7">
        <v>22.0</v>
      </c>
      <c r="B48" s="5" t="s">
        <v>73</v>
      </c>
      <c r="C48" s="7" t="s">
        <v>21</v>
      </c>
      <c r="D48" s="5" t="s">
        <v>74</v>
      </c>
      <c r="E48" s="7" t="s">
        <v>75</v>
      </c>
      <c r="F48" s="7">
        <v>18.0</v>
      </c>
      <c r="G48" s="3">
        <v>41.0</v>
      </c>
      <c r="H48" s="6">
        <f t="shared" si="1"/>
        <v>-19</v>
      </c>
    </row>
    <row r="49">
      <c r="A49" s="7">
        <v>36.0</v>
      </c>
      <c r="B49" s="5" t="s">
        <v>112</v>
      </c>
      <c r="C49" s="7" t="s">
        <v>10</v>
      </c>
      <c r="D49" s="5" t="s">
        <v>11</v>
      </c>
      <c r="E49" s="7" t="s">
        <v>113</v>
      </c>
      <c r="F49" s="7">
        <v>30.0</v>
      </c>
      <c r="G49" s="3">
        <v>55.0</v>
      </c>
      <c r="H49" s="6">
        <f t="shared" si="1"/>
        <v>-19</v>
      </c>
    </row>
    <row r="50">
      <c r="A50" s="7">
        <v>54.0</v>
      </c>
      <c r="B50" s="5" t="s">
        <v>156</v>
      </c>
      <c r="C50" s="7" t="s">
        <v>10</v>
      </c>
      <c r="D50" s="5" t="s">
        <v>15</v>
      </c>
      <c r="E50" s="7" t="s">
        <v>157</v>
      </c>
      <c r="F50" s="7">
        <v>43.0</v>
      </c>
      <c r="G50" s="3">
        <v>73.0</v>
      </c>
      <c r="H50" s="6">
        <f t="shared" si="1"/>
        <v>-19</v>
      </c>
    </row>
    <row r="51">
      <c r="A51" s="7">
        <v>190.0</v>
      </c>
      <c r="B51" s="5" t="s">
        <v>450</v>
      </c>
      <c r="C51" s="7" t="s">
        <v>14</v>
      </c>
      <c r="D51" s="5" t="s">
        <v>283</v>
      </c>
      <c r="E51" s="7" t="s">
        <v>451</v>
      </c>
      <c r="F51" s="7">
        <v>156.0</v>
      </c>
      <c r="G51" s="3">
        <v>206.0</v>
      </c>
      <c r="H51" s="6">
        <f t="shared" si="1"/>
        <v>-16</v>
      </c>
    </row>
    <row r="52">
      <c r="A52" s="7">
        <v>110.0</v>
      </c>
      <c r="B52" s="5" t="s">
        <v>285</v>
      </c>
      <c r="C52" s="7" t="s">
        <v>14</v>
      </c>
      <c r="D52" s="5" t="s">
        <v>286</v>
      </c>
      <c r="E52" s="7" t="s">
        <v>287</v>
      </c>
      <c r="F52" s="8"/>
      <c r="G52" s="3">
        <v>125.0</v>
      </c>
      <c r="H52" s="6">
        <f t="shared" si="1"/>
        <v>-15</v>
      </c>
    </row>
    <row r="53">
      <c r="A53" s="4">
        <v>137.0</v>
      </c>
      <c r="B53" s="5" t="s">
        <v>344</v>
      </c>
      <c r="C53" s="4" t="s">
        <v>80</v>
      </c>
      <c r="D53" s="5" t="s">
        <v>94</v>
      </c>
      <c r="E53" s="4" t="s">
        <v>345</v>
      </c>
      <c r="F53" s="4">
        <v>107.0</v>
      </c>
      <c r="G53" s="3">
        <v>152.0</v>
      </c>
      <c r="H53" s="6">
        <f t="shared" si="1"/>
        <v>-15</v>
      </c>
    </row>
    <row r="54">
      <c r="A54" s="7">
        <v>34.0</v>
      </c>
      <c r="B54" s="5" t="s">
        <v>108</v>
      </c>
      <c r="C54" s="7" t="s">
        <v>21</v>
      </c>
      <c r="D54" s="5" t="s">
        <v>56</v>
      </c>
      <c r="E54" s="7" t="s">
        <v>109</v>
      </c>
      <c r="F54" s="7">
        <v>28.0</v>
      </c>
      <c r="G54" s="3">
        <v>48.0</v>
      </c>
      <c r="H54" s="6">
        <f t="shared" si="1"/>
        <v>-14</v>
      </c>
    </row>
    <row r="55">
      <c r="A55" s="4">
        <v>83.0</v>
      </c>
      <c r="B55" s="5" t="s">
        <v>227</v>
      </c>
      <c r="C55" s="4" t="s">
        <v>14</v>
      </c>
      <c r="D55" s="5" t="s">
        <v>228</v>
      </c>
      <c r="E55" s="4" t="s">
        <v>229</v>
      </c>
      <c r="F55" s="9"/>
      <c r="G55" s="3">
        <v>92.0</v>
      </c>
      <c r="H55" s="6">
        <f t="shared" si="1"/>
        <v>-9</v>
      </c>
    </row>
    <row r="56">
      <c r="A56" s="4">
        <v>91.0</v>
      </c>
      <c r="B56" s="5" t="s">
        <v>245</v>
      </c>
      <c r="C56" s="4" t="s">
        <v>10</v>
      </c>
      <c r="D56" s="5" t="s">
        <v>246</v>
      </c>
      <c r="E56" s="4" t="s">
        <v>244</v>
      </c>
      <c r="F56" s="9"/>
      <c r="G56" s="3">
        <v>99.0</v>
      </c>
      <c r="H56" s="6">
        <f t="shared" si="1"/>
        <v>-8</v>
      </c>
    </row>
    <row r="57">
      <c r="A57" s="7">
        <v>150.0</v>
      </c>
      <c r="B57" s="5" t="s">
        <v>370</v>
      </c>
      <c r="C57" s="7" t="s">
        <v>14</v>
      </c>
      <c r="D57" s="5" t="s">
        <v>127</v>
      </c>
      <c r="E57" s="7" t="s">
        <v>371</v>
      </c>
      <c r="F57" s="7">
        <v>119.0</v>
      </c>
      <c r="G57" s="3">
        <v>157.0</v>
      </c>
      <c r="H57" s="6">
        <f t="shared" si="1"/>
        <v>-7</v>
      </c>
    </row>
    <row r="58">
      <c r="A58" s="4">
        <v>61.0</v>
      </c>
      <c r="B58" s="5" t="s">
        <v>170</v>
      </c>
      <c r="C58" s="4" t="s">
        <v>80</v>
      </c>
      <c r="D58" s="5" t="s">
        <v>94</v>
      </c>
      <c r="E58" s="4" t="s">
        <v>171</v>
      </c>
      <c r="F58" s="4">
        <v>50.0</v>
      </c>
      <c r="G58" s="3">
        <v>67.0</v>
      </c>
      <c r="H58" s="6">
        <f t="shared" si="1"/>
        <v>-6</v>
      </c>
    </row>
    <row r="59">
      <c r="A59" s="4">
        <v>41.0</v>
      </c>
      <c r="B59" s="5" t="s">
        <v>124</v>
      </c>
      <c r="C59" s="4" t="s">
        <v>10</v>
      </c>
      <c r="D59" s="5" t="s">
        <v>43</v>
      </c>
      <c r="E59" s="4" t="s">
        <v>125</v>
      </c>
      <c r="F59" s="4">
        <v>34.0</v>
      </c>
      <c r="G59" s="3">
        <v>46.0</v>
      </c>
      <c r="H59" s="6">
        <f t="shared" si="1"/>
        <v>-5</v>
      </c>
    </row>
    <row r="60">
      <c r="A60" s="7">
        <v>140.0</v>
      </c>
      <c r="B60" s="5" t="s">
        <v>350</v>
      </c>
      <c r="C60" s="7" t="s">
        <v>14</v>
      </c>
      <c r="D60" s="5" t="s">
        <v>222</v>
      </c>
      <c r="E60" s="7" t="s">
        <v>351</v>
      </c>
      <c r="F60" s="7">
        <v>110.0</v>
      </c>
      <c r="G60" s="3">
        <v>145.0</v>
      </c>
      <c r="H60" s="6">
        <f t="shared" si="1"/>
        <v>-5</v>
      </c>
    </row>
    <row r="61">
      <c r="A61" s="7">
        <v>2.0</v>
      </c>
      <c r="B61" s="5" t="s">
        <v>13</v>
      </c>
      <c r="C61" s="7" t="s">
        <v>14</v>
      </c>
      <c r="D61" s="5" t="s">
        <v>15</v>
      </c>
      <c r="E61" s="7" t="s">
        <v>16</v>
      </c>
      <c r="F61" s="7">
        <v>2.0</v>
      </c>
      <c r="G61" s="3">
        <v>5.0</v>
      </c>
      <c r="H61" s="6">
        <f t="shared" si="1"/>
        <v>-3</v>
      </c>
    </row>
    <row r="62">
      <c r="A62" s="4">
        <v>1.0</v>
      </c>
      <c r="B62" s="5" t="s">
        <v>9</v>
      </c>
      <c r="C62" s="4" t="s">
        <v>10</v>
      </c>
      <c r="D62" s="5" t="s">
        <v>11</v>
      </c>
      <c r="E62" s="4" t="s">
        <v>12</v>
      </c>
      <c r="F62" s="4">
        <v>1.0</v>
      </c>
      <c r="G62" s="3">
        <v>2.0</v>
      </c>
      <c r="H62" s="6">
        <f t="shared" si="1"/>
        <v>-1</v>
      </c>
    </row>
    <row r="63">
      <c r="A63" s="4">
        <v>11.0</v>
      </c>
      <c r="B63" s="5" t="s">
        <v>42</v>
      </c>
      <c r="C63" s="4" t="s">
        <v>21</v>
      </c>
      <c r="D63" s="5" t="s">
        <v>43</v>
      </c>
      <c r="E63" s="4" t="s">
        <v>44</v>
      </c>
      <c r="F63" s="4">
        <v>9.0</v>
      </c>
      <c r="G63" s="3">
        <v>12.0</v>
      </c>
      <c r="H63" s="6">
        <f t="shared" si="1"/>
        <v>-1</v>
      </c>
      <c r="I63" s="3" t="s">
        <v>586</v>
      </c>
    </row>
    <row r="64">
      <c r="A64" s="4">
        <v>13.0</v>
      </c>
      <c r="B64" s="5" t="s">
        <v>48</v>
      </c>
      <c r="C64" s="4" t="s">
        <v>21</v>
      </c>
      <c r="D64" s="5" t="s">
        <v>40</v>
      </c>
      <c r="E64" s="4" t="s">
        <v>49</v>
      </c>
      <c r="F64" s="4">
        <v>11.0</v>
      </c>
      <c r="G64" s="3">
        <v>13.0</v>
      </c>
      <c r="H64" s="6">
        <f t="shared" si="1"/>
        <v>0</v>
      </c>
    </row>
    <row r="65">
      <c r="A65" s="7">
        <v>8.0</v>
      </c>
      <c r="B65" s="5" t="s">
        <v>34</v>
      </c>
      <c r="C65" s="7" t="s">
        <v>21</v>
      </c>
      <c r="D65" s="5" t="s">
        <v>35</v>
      </c>
      <c r="E65" s="7" t="s">
        <v>36</v>
      </c>
      <c r="F65" s="7">
        <v>6.0</v>
      </c>
      <c r="G65" s="3">
        <v>7.0</v>
      </c>
      <c r="H65" s="6">
        <f t="shared" si="1"/>
        <v>1</v>
      </c>
    </row>
    <row r="66">
      <c r="A66" s="7">
        <v>12.0</v>
      </c>
      <c r="B66" s="5" t="s">
        <v>45</v>
      </c>
      <c r="C66" s="7" t="s">
        <v>21</v>
      </c>
      <c r="D66" s="5" t="s">
        <v>46</v>
      </c>
      <c r="E66" s="7" t="s">
        <v>47</v>
      </c>
      <c r="F66" s="7">
        <v>10.0</v>
      </c>
      <c r="G66" s="3">
        <v>11.0</v>
      </c>
      <c r="H66" s="6">
        <f t="shared" si="1"/>
        <v>1</v>
      </c>
    </row>
    <row r="67">
      <c r="A67" s="7">
        <v>26.0</v>
      </c>
      <c r="B67" s="5" t="s">
        <v>84</v>
      </c>
      <c r="C67" s="7" t="s">
        <v>21</v>
      </c>
      <c r="D67" s="5" t="s">
        <v>85</v>
      </c>
      <c r="E67" s="7" t="s">
        <v>86</v>
      </c>
      <c r="F67" s="7">
        <v>22.0</v>
      </c>
      <c r="G67" s="3">
        <v>25.0</v>
      </c>
      <c r="H67" s="6">
        <f t="shared" si="1"/>
        <v>1</v>
      </c>
    </row>
    <row r="68">
      <c r="A68" s="7">
        <v>30.0</v>
      </c>
      <c r="B68" s="5" t="s">
        <v>96</v>
      </c>
      <c r="C68" s="7" t="s">
        <v>21</v>
      </c>
      <c r="D68" s="5" t="s">
        <v>97</v>
      </c>
      <c r="E68" s="7" t="s">
        <v>98</v>
      </c>
      <c r="F68" s="8"/>
      <c r="G68" s="3">
        <v>29.0</v>
      </c>
      <c r="H68" s="6">
        <f t="shared" si="1"/>
        <v>1</v>
      </c>
    </row>
    <row r="69">
      <c r="A69" s="7">
        <v>204.0</v>
      </c>
      <c r="B69" s="5" t="s">
        <v>479</v>
      </c>
      <c r="C69" s="7" t="s">
        <v>21</v>
      </c>
      <c r="D69" s="5" t="s">
        <v>77</v>
      </c>
      <c r="E69" s="7" t="s">
        <v>480</v>
      </c>
      <c r="F69" s="7">
        <v>169.0</v>
      </c>
      <c r="G69" s="3">
        <v>203.0</v>
      </c>
      <c r="H69" s="6">
        <f t="shared" si="1"/>
        <v>1</v>
      </c>
    </row>
    <row r="70">
      <c r="A70" s="7">
        <v>16.0</v>
      </c>
      <c r="B70" s="5" t="s">
        <v>55</v>
      </c>
      <c r="C70" s="7" t="s">
        <v>10</v>
      </c>
      <c r="D70" s="5" t="s">
        <v>56</v>
      </c>
      <c r="E70" s="7" t="s">
        <v>57</v>
      </c>
      <c r="F70" s="7">
        <v>13.0</v>
      </c>
      <c r="G70" s="3">
        <v>14.0</v>
      </c>
      <c r="H70" s="6">
        <f t="shared" si="1"/>
        <v>2</v>
      </c>
    </row>
    <row r="71">
      <c r="A71" s="7">
        <v>32.0</v>
      </c>
      <c r="B71" s="5" t="s">
        <v>103</v>
      </c>
      <c r="C71" s="7" t="s">
        <v>14</v>
      </c>
      <c r="D71" s="5" t="s">
        <v>104</v>
      </c>
      <c r="E71" s="7" t="s">
        <v>105</v>
      </c>
      <c r="F71" s="7">
        <v>26.0</v>
      </c>
      <c r="G71" s="3">
        <v>30.0</v>
      </c>
      <c r="H71" s="6">
        <f t="shared" si="1"/>
        <v>2</v>
      </c>
    </row>
    <row r="72">
      <c r="A72" s="7">
        <v>58.0</v>
      </c>
      <c r="B72" s="5" t="s">
        <v>164</v>
      </c>
      <c r="C72" s="7" t="s">
        <v>80</v>
      </c>
      <c r="D72" s="5" t="s">
        <v>74</v>
      </c>
      <c r="E72" s="7" t="s">
        <v>165</v>
      </c>
      <c r="F72" s="7">
        <v>47.0</v>
      </c>
      <c r="G72" s="3">
        <v>56.0</v>
      </c>
      <c r="H72" s="6">
        <f t="shared" si="1"/>
        <v>2</v>
      </c>
    </row>
    <row r="73">
      <c r="A73" s="7">
        <v>252.0</v>
      </c>
      <c r="B73" s="5" t="s">
        <v>576</v>
      </c>
      <c r="C73" s="7" t="s">
        <v>10</v>
      </c>
      <c r="D73" s="5" t="s">
        <v>11</v>
      </c>
      <c r="E73" s="7" t="s">
        <v>577</v>
      </c>
      <c r="F73" s="7">
        <v>214.0</v>
      </c>
      <c r="G73" s="3">
        <v>250.0</v>
      </c>
      <c r="H73" s="6">
        <f t="shared" si="1"/>
        <v>2</v>
      </c>
    </row>
    <row r="74">
      <c r="A74" s="4">
        <v>9.0</v>
      </c>
      <c r="B74" s="5" t="s">
        <v>37</v>
      </c>
      <c r="C74" s="4" t="s">
        <v>14</v>
      </c>
      <c r="D74" s="5" t="s">
        <v>26</v>
      </c>
      <c r="E74" s="4" t="s">
        <v>38</v>
      </c>
      <c r="F74" s="4">
        <v>7.0</v>
      </c>
      <c r="G74" s="3">
        <v>6.0</v>
      </c>
      <c r="H74" s="6">
        <f t="shared" si="1"/>
        <v>3</v>
      </c>
    </row>
    <row r="75">
      <c r="A75" s="4">
        <v>25.0</v>
      </c>
      <c r="B75" s="5" t="s">
        <v>82</v>
      </c>
      <c r="C75" s="4" t="s">
        <v>14</v>
      </c>
      <c r="D75" s="5" t="s">
        <v>74</v>
      </c>
      <c r="E75" s="4" t="s">
        <v>83</v>
      </c>
      <c r="F75" s="4">
        <v>21.0</v>
      </c>
      <c r="G75" s="3">
        <v>21.0</v>
      </c>
      <c r="H75" s="6">
        <f t="shared" si="1"/>
        <v>4</v>
      </c>
    </row>
    <row r="76">
      <c r="A76" s="4">
        <v>109.0</v>
      </c>
      <c r="B76" s="5" t="s">
        <v>282</v>
      </c>
      <c r="C76" s="4" t="s">
        <v>10</v>
      </c>
      <c r="D76" s="5" t="s">
        <v>283</v>
      </c>
      <c r="E76" s="4" t="s">
        <v>284</v>
      </c>
      <c r="F76" s="4">
        <v>88.0</v>
      </c>
      <c r="G76" s="3">
        <v>104.0</v>
      </c>
      <c r="H76" s="6">
        <f t="shared" si="1"/>
        <v>5</v>
      </c>
    </row>
    <row r="77">
      <c r="A77" s="4">
        <v>45.0</v>
      </c>
      <c r="B77" s="5" t="s">
        <v>134</v>
      </c>
      <c r="C77" s="4" t="s">
        <v>21</v>
      </c>
      <c r="D77" s="5" t="s">
        <v>35</v>
      </c>
      <c r="E77" s="4" t="s">
        <v>135</v>
      </c>
      <c r="F77" s="4">
        <v>37.0</v>
      </c>
      <c r="G77" s="3">
        <v>39.0</v>
      </c>
      <c r="H77" s="6">
        <f t="shared" si="1"/>
        <v>6</v>
      </c>
    </row>
    <row r="78">
      <c r="A78" s="7">
        <v>138.0</v>
      </c>
      <c r="B78" s="5" t="s">
        <v>346</v>
      </c>
      <c r="C78" s="7" t="s">
        <v>10</v>
      </c>
      <c r="D78" s="5" t="s">
        <v>104</v>
      </c>
      <c r="E78" s="7" t="s">
        <v>347</v>
      </c>
      <c r="F78" s="7">
        <v>108.0</v>
      </c>
      <c r="G78" s="3">
        <v>132.0</v>
      </c>
      <c r="H78" s="6">
        <f t="shared" si="1"/>
        <v>6</v>
      </c>
    </row>
    <row r="79">
      <c r="A79" s="4">
        <v>189.0</v>
      </c>
      <c r="B79" s="5" t="s">
        <v>448</v>
      </c>
      <c r="C79" s="4" t="s">
        <v>10</v>
      </c>
      <c r="D79" s="5" t="s">
        <v>180</v>
      </c>
      <c r="E79" s="4" t="s">
        <v>449</v>
      </c>
      <c r="F79" s="4">
        <v>155.0</v>
      </c>
      <c r="G79" s="3">
        <v>181.0</v>
      </c>
      <c r="H79" s="6">
        <f t="shared" si="1"/>
        <v>8</v>
      </c>
    </row>
    <row r="80">
      <c r="A80" s="7">
        <v>24.0</v>
      </c>
      <c r="B80" s="5" t="s">
        <v>79</v>
      </c>
      <c r="C80" s="7" t="s">
        <v>80</v>
      </c>
      <c r="D80" s="5" t="s">
        <v>26</v>
      </c>
      <c r="E80" s="7" t="s">
        <v>81</v>
      </c>
      <c r="F80" s="7">
        <v>20.0</v>
      </c>
      <c r="G80" s="3">
        <v>15.0</v>
      </c>
      <c r="H80" s="6">
        <f t="shared" si="1"/>
        <v>9</v>
      </c>
    </row>
    <row r="81">
      <c r="A81" s="7">
        <v>18.0</v>
      </c>
      <c r="B81" s="5" t="s">
        <v>60</v>
      </c>
      <c r="C81" s="7" t="s">
        <v>21</v>
      </c>
      <c r="D81" s="5" t="s">
        <v>61</v>
      </c>
      <c r="E81" s="7" t="s">
        <v>62</v>
      </c>
      <c r="F81" s="7">
        <v>15.0</v>
      </c>
      <c r="G81" s="3">
        <v>8.0</v>
      </c>
      <c r="H81" s="6">
        <f t="shared" si="1"/>
        <v>10</v>
      </c>
    </row>
    <row r="82">
      <c r="A82" s="4">
        <v>99.0</v>
      </c>
      <c r="B82" s="5" t="s">
        <v>261</v>
      </c>
      <c r="C82" s="4" t="s">
        <v>21</v>
      </c>
      <c r="D82" s="5" t="s">
        <v>262</v>
      </c>
      <c r="E82" s="4" t="s">
        <v>263</v>
      </c>
      <c r="F82" s="9"/>
      <c r="G82" s="3">
        <v>89.0</v>
      </c>
      <c r="H82" s="6">
        <f t="shared" si="1"/>
        <v>10</v>
      </c>
    </row>
    <row r="83">
      <c r="A83" s="4">
        <v>87.0</v>
      </c>
      <c r="B83" s="5" t="s">
        <v>238</v>
      </c>
      <c r="C83" s="4" t="s">
        <v>21</v>
      </c>
      <c r="D83" s="5" t="s">
        <v>61</v>
      </c>
      <c r="E83" s="4" t="s">
        <v>239</v>
      </c>
      <c r="F83" s="4">
        <v>69.0</v>
      </c>
      <c r="G83" s="3">
        <v>76.0</v>
      </c>
      <c r="H83" s="6">
        <f t="shared" si="1"/>
        <v>11</v>
      </c>
    </row>
    <row r="84">
      <c r="A84" s="4">
        <v>17.0</v>
      </c>
      <c r="B84" s="5" t="s">
        <v>58</v>
      </c>
      <c r="C84" s="4" t="s">
        <v>21</v>
      </c>
      <c r="D84" s="5" t="s">
        <v>43</v>
      </c>
      <c r="E84" s="4" t="s">
        <v>59</v>
      </c>
      <c r="F84" s="4">
        <v>14.0</v>
      </c>
      <c r="G84" s="3">
        <v>1.0</v>
      </c>
      <c r="H84" s="6">
        <f t="shared" si="1"/>
        <v>16</v>
      </c>
    </row>
    <row r="85">
      <c r="A85" s="4">
        <v>51.0</v>
      </c>
      <c r="B85" s="5" t="s">
        <v>150</v>
      </c>
      <c r="C85" s="4" t="s">
        <v>14</v>
      </c>
      <c r="D85" s="5" t="s">
        <v>145</v>
      </c>
      <c r="E85" s="4" t="s">
        <v>151</v>
      </c>
      <c r="F85" s="4">
        <v>40.0</v>
      </c>
      <c r="G85" s="3">
        <v>33.0</v>
      </c>
      <c r="H85" s="6">
        <f t="shared" si="1"/>
        <v>18</v>
      </c>
    </row>
    <row r="86">
      <c r="A86" s="7">
        <v>184.0</v>
      </c>
      <c r="B86" s="5" t="s">
        <v>437</v>
      </c>
      <c r="C86" s="7" t="s">
        <v>80</v>
      </c>
      <c r="D86" s="5" t="s">
        <v>43</v>
      </c>
      <c r="E86" s="7" t="s">
        <v>438</v>
      </c>
      <c r="F86" s="7">
        <v>151.0</v>
      </c>
      <c r="G86" s="3">
        <v>164.0</v>
      </c>
      <c r="H86" s="6">
        <f t="shared" si="1"/>
        <v>20</v>
      </c>
    </row>
    <row r="87">
      <c r="A87" s="7">
        <v>128.0</v>
      </c>
      <c r="B87" s="5" t="s">
        <v>327</v>
      </c>
      <c r="C87" s="7" t="s">
        <v>14</v>
      </c>
      <c r="D87" s="5" t="s">
        <v>283</v>
      </c>
      <c r="E87" s="7" t="s">
        <v>328</v>
      </c>
      <c r="F87" s="7">
        <v>100.0</v>
      </c>
      <c r="G87" s="3">
        <v>106.0</v>
      </c>
      <c r="H87" s="6">
        <f t="shared" si="1"/>
        <v>22</v>
      </c>
    </row>
    <row r="88">
      <c r="A88" s="4">
        <v>181.0</v>
      </c>
      <c r="B88" s="5" t="s">
        <v>431</v>
      </c>
      <c r="C88" s="4" t="s">
        <v>80</v>
      </c>
      <c r="D88" s="5" t="s">
        <v>40</v>
      </c>
      <c r="E88" s="4" t="s">
        <v>432</v>
      </c>
      <c r="F88" s="4">
        <v>148.0</v>
      </c>
      <c r="G88" s="3">
        <v>159.0</v>
      </c>
      <c r="H88" s="6">
        <f t="shared" si="1"/>
        <v>22</v>
      </c>
    </row>
    <row r="89">
      <c r="A89" s="4">
        <v>173.0</v>
      </c>
      <c r="B89" s="5" t="s">
        <v>416</v>
      </c>
      <c r="C89" s="4" t="s">
        <v>14</v>
      </c>
      <c r="D89" s="5" t="s">
        <v>283</v>
      </c>
      <c r="E89" s="4" t="s">
        <v>417</v>
      </c>
      <c r="F89" s="4">
        <v>140.0</v>
      </c>
      <c r="G89" s="3">
        <v>150.0</v>
      </c>
      <c r="H89" s="6">
        <f t="shared" si="1"/>
        <v>23</v>
      </c>
    </row>
    <row r="90">
      <c r="A90" s="7">
        <v>50.0</v>
      </c>
      <c r="B90" s="5" t="s">
        <v>147</v>
      </c>
      <c r="C90" s="7" t="s">
        <v>21</v>
      </c>
      <c r="D90" s="5" t="s">
        <v>148</v>
      </c>
      <c r="E90" s="7" t="s">
        <v>149</v>
      </c>
      <c r="F90" s="8"/>
      <c r="G90" s="3">
        <v>20.0</v>
      </c>
      <c r="H90" s="6">
        <f t="shared" si="1"/>
        <v>30</v>
      </c>
    </row>
    <row r="91">
      <c r="A91" s="7">
        <v>80.0</v>
      </c>
      <c r="B91" s="5" t="s">
        <v>218</v>
      </c>
      <c r="C91" s="7" t="s">
        <v>21</v>
      </c>
      <c r="D91" s="5" t="s">
        <v>219</v>
      </c>
      <c r="E91" s="7" t="s">
        <v>220</v>
      </c>
      <c r="F91" s="8"/>
      <c r="G91" s="3">
        <v>50.0</v>
      </c>
      <c r="H91" s="6">
        <f t="shared" si="1"/>
        <v>30</v>
      </c>
    </row>
    <row r="92">
      <c r="A92" s="7">
        <v>88.0</v>
      </c>
      <c r="B92" s="5" t="s">
        <v>240</v>
      </c>
      <c r="C92" s="7" t="s">
        <v>21</v>
      </c>
      <c r="D92" s="5" t="s">
        <v>40</v>
      </c>
      <c r="E92" s="7" t="s">
        <v>241</v>
      </c>
      <c r="F92" s="7">
        <v>70.0</v>
      </c>
      <c r="G92" s="3">
        <v>57.0</v>
      </c>
      <c r="H92" s="6">
        <f t="shared" si="1"/>
        <v>31</v>
      </c>
    </row>
    <row r="93">
      <c r="A93" s="4">
        <v>171.0</v>
      </c>
      <c r="B93" s="5" t="s">
        <v>412</v>
      </c>
      <c r="C93" s="4" t="s">
        <v>14</v>
      </c>
      <c r="D93" s="5" t="s">
        <v>29</v>
      </c>
      <c r="E93" s="4" t="s">
        <v>413</v>
      </c>
      <c r="F93" s="4">
        <v>138.0</v>
      </c>
      <c r="G93" s="3">
        <v>136.0</v>
      </c>
      <c r="H93" s="6">
        <f t="shared" si="1"/>
        <v>35</v>
      </c>
    </row>
    <row r="94">
      <c r="A94" s="4">
        <v>151.0</v>
      </c>
      <c r="B94" s="5" t="s">
        <v>372</v>
      </c>
      <c r="C94" s="4" t="s">
        <v>21</v>
      </c>
      <c r="D94" s="5" t="s">
        <v>85</v>
      </c>
      <c r="E94" s="4" t="s">
        <v>373</v>
      </c>
      <c r="F94" s="4">
        <v>120.0</v>
      </c>
      <c r="G94" s="3">
        <v>114.0</v>
      </c>
      <c r="H94" s="6">
        <f t="shared" si="1"/>
        <v>37</v>
      </c>
    </row>
    <row r="95">
      <c r="A95" s="7">
        <v>42.0</v>
      </c>
      <c r="B95" s="5" t="s">
        <v>126</v>
      </c>
      <c r="C95" s="7" t="s">
        <v>14</v>
      </c>
      <c r="D95" s="5" t="s">
        <v>127</v>
      </c>
      <c r="E95" s="7" t="s">
        <v>128</v>
      </c>
      <c r="F95" s="7">
        <v>35.0</v>
      </c>
      <c r="G95" s="3">
        <v>3.0</v>
      </c>
      <c r="H95" s="6">
        <f t="shared" si="1"/>
        <v>39</v>
      </c>
    </row>
    <row r="96">
      <c r="A96" s="4">
        <v>129.0</v>
      </c>
      <c r="B96" s="5" t="s">
        <v>329</v>
      </c>
      <c r="C96" s="4" t="s">
        <v>10</v>
      </c>
      <c r="D96" s="5" t="s">
        <v>330</v>
      </c>
      <c r="E96" s="4" t="s">
        <v>328</v>
      </c>
      <c r="F96" s="9"/>
      <c r="G96" s="3">
        <v>90.0</v>
      </c>
      <c r="H96" s="6">
        <f t="shared" si="1"/>
        <v>39</v>
      </c>
    </row>
    <row r="97">
      <c r="A97" s="7">
        <v>92.0</v>
      </c>
      <c r="B97" s="5" t="s">
        <v>247</v>
      </c>
      <c r="C97" s="7" t="s">
        <v>80</v>
      </c>
      <c r="D97" s="5" t="s">
        <v>40</v>
      </c>
      <c r="E97" s="7" t="s">
        <v>248</v>
      </c>
      <c r="F97" s="7">
        <v>73.0</v>
      </c>
      <c r="G97" s="3">
        <v>49.0</v>
      </c>
      <c r="H97" s="6">
        <f t="shared" si="1"/>
        <v>43</v>
      </c>
    </row>
    <row r="98">
      <c r="A98" s="4">
        <v>89.0</v>
      </c>
      <c r="B98" s="5" t="s">
        <v>242</v>
      </c>
      <c r="C98" s="4" t="s">
        <v>10</v>
      </c>
      <c r="D98" s="5" t="s">
        <v>104</v>
      </c>
      <c r="E98" s="4" t="s">
        <v>241</v>
      </c>
      <c r="F98" s="4">
        <v>71.0</v>
      </c>
      <c r="G98" s="3">
        <v>44.0</v>
      </c>
      <c r="H98" s="6">
        <f t="shared" si="1"/>
        <v>45</v>
      </c>
    </row>
    <row r="99">
      <c r="A99" s="4">
        <v>187.0</v>
      </c>
      <c r="B99" s="5" t="s">
        <v>444</v>
      </c>
      <c r="C99" s="4" t="s">
        <v>14</v>
      </c>
      <c r="D99" s="5" t="s">
        <v>71</v>
      </c>
      <c r="E99" s="4" t="s">
        <v>445</v>
      </c>
      <c r="F99" s="4">
        <v>153.0</v>
      </c>
      <c r="G99" s="3">
        <v>139.0</v>
      </c>
      <c r="H99" s="6">
        <f t="shared" si="1"/>
        <v>48</v>
      </c>
    </row>
    <row r="100">
      <c r="A100" s="7">
        <v>242.0</v>
      </c>
      <c r="B100" s="5" t="s">
        <v>556</v>
      </c>
      <c r="C100" s="7" t="s">
        <v>14</v>
      </c>
      <c r="D100" s="5" t="s">
        <v>11</v>
      </c>
      <c r="E100" s="7" t="s">
        <v>557</v>
      </c>
      <c r="F100" s="7">
        <v>204.0</v>
      </c>
      <c r="G100" s="3">
        <v>193.0</v>
      </c>
      <c r="H100" s="6">
        <f t="shared" si="1"/>
        <v>49</v>
      </c>
    </row>
    <row r="101">
      <c r="A101" s="4">
        <v>95.0</v>
      </c>
      <c r="B101" s="5" t="s">
        <v>253</v>
      </c>
      <c r="C101" s="4" t="s">
        <v>80</v>
      </c>
      <c r="D101" s="5" t="s">
        <v>254</v>
      </c>
      <c r="E101" s="4" t="s">
        <v>252</v>
      </c>
      <c r="F101" s="4">
        <v>76.0</v>
      </c>
      <c r="G101" s="3">
        <v>40.0</v>
      </c>
      <c r="H101" s="6">
        <f t="shared" si="1"/>
        <v>55</v>
      </c>
    </row>
    <row r="102">
      <c r="A102" s="4">
        <v>85.0</v>
      </c>
      <c r="B102" s="5" t="s">
        <v>233</v>
      </c>
      <c r="C102" s="4" t="s">
        <v>10</v>
      </c>
      <c r="D102" s="5" t="s">
        <v>183</v>
      </c>
      <c r="E102" s="4" t="s">
        <v>234</v>
      </c>
      <c r="F102" s="4">
        <v>68.0</v>
      </c>
      <c r="G102" s="3">
        <v>28.0</v>
      </c>
      <c r="H102" s="6">
        <f t="shared" si="1"/>
        <v>57</v>
      </c>
    </row>
    <row r="103">
      <c r="A103" s="7">
        <v>96.0</v>
      </c>
      <c r="B103" s="5" t="s">
        <v>255</v>
      </c>
      <c r="C103" s="7" t="s">
        <v>80</v>
      </c>
      <c r="D103" s="5" t="s">
        <v>61</v>
      </c>
      <c r="E103" s="7" t="s">
        <v>256</v>
      </c>
      <c r="F103" s="7">
        <v>77.0</v>
      </c>
      <c r="G103" s="3">
        <v>31.0</v>
      </c>
      <c r="H103" s="6">
        <f t="shared" si="1"/>
        <v>65</v>
      </c>
    </row>
    <row r="104">
      <c r="A104" s="4">
        <v>149.0</v>
      </c>
      <c r="B104" s="5" t="s">
        <v>368</v>
      </c>
      <c r="C104" s="4" t="s">
        <v>14</v>
      </c>
      <c r="D104" s="5" t="s">
        <v>145</v>
      </c>
      <c r="E104" s="4" t="s">
        <v>369</v>
      </c>
      <c r="F104" s="4">
        <v>118.0</v>
      </c>
      <c r="G104" s="3">
        <v>71.0</v>
      </c>
      <c r="H104" s="6">
        <f t="shared" si="1"/>
        <v>78</v>
      </c>
    </row>
    <row r="105">
      <c r="A105" s="7">
        <v>114.0</v>
      </c>
      <c r="B105" s="5" t="s">
        <v>295</v>
      </c>
      <c r="C105" s="7" t="s">
        <v>21</v>
      </c>
      <c r="D105" s="5" t="s">
        <v>35</v>
      </c>
      <c r="E105" s="7" t="s">
        <v>296</v>
      </c>
      <c r="F105" s="7">
        <v>91.0</v>
      </c>
      <c r="G105" s="3">
        <v>23.0</v>
      </c>
      <c r="H105" s="6">
        <f t="shared" si="1"/>
        <v>91</v>
      </c>
    </row>
    <row r="106">
      <c r="A106" s="7">
        <v>156.0</v>
      </c>
      <c r="B106" s="5" t="s">
        <v>382</v>
      </c>
      <c r="C106" s="7" t="s">
        <v>80</v>
      </c>
      <c r="D106" s="5" t="s">
        <v>40</v>
      </c>
      <c r="E106" s="7" t="s">
        <v>381</v>
      </c>
      <c r="F106" s="7">
        <v>125.0</v>
      </c>
      <c r="G106" s="3">
        <v>63.0</v>
      </c>
      <c r="H106" s="6">
        <f t="shared" si="1"/>
        <v>93</v>
      </c>
    </row>
    <row r="107">
      <c r="A107" s="7">
        <v>166.0</v>
      </c>
      <c r="B107" s="5" t="s">
        <v>403</v>
      </c>
      <c r="C107" s="7" t="s">
        <v>10</v>
      </c>
      <c r="D107" s="5" t="s">
        <v>61</v>
      </c>
      <c r="E107" s="7" t="s">
        <v>404</v>
      </c>
      <c r="F107" s="7">
        <v>133.0</v>
      </c>
      <c r="G107" s="3">
        <v>54.0</v>
      </c>
      <c r="H107" s="6">
        <f t="shared" si="1"/>
        <v>112</v>
      </c>
    </row>
    <row r="108">
      <c r="A108" s="4">
        <v>207.0</v>
      </c>
      <c r="B108" s="5" t="s">
        <v>485</v>
      </c>
      <c r="C108" s="4" t="s">
        <v>10</v>
      </c>
      <c r="D108" s="5" t="s">
        <v>222</v>
      </c>
      <c r="E108" s="4" t="s">
        <v>486</v>
      </c>
      <c r="F108" s="4">
        <v>172.0</v>
      </c>
      <c r="G108" s="3">
        <v>88.0</v>
      </c>
      <c r="H108" s="6">
        <f t="shared" si="1"/>
        <v>119</v>
      </c>
    </row>
    <row r="109">
      <c r="A109" s="4">
        <v>195.0</v>
      </c>
      <c r="B109" s="5" t="s">
        <v>460</v>
      </c>
      <c r="C109" s="4" t="s">
        <v>21</v>
      </c>
      <c r="D109" s="5" t="s">
        <v>29</v>
      </c>
      <c r="E109" s="4" t="s">
        <v>461</v>
      </c>
      <c r="F109" s="4">
        <v>161.0</v>
      </c>
      <c r="G109" s="3">
        <v>75.0</v>
      </c>
      <c r="H109" s="6">
        <f t="shared" si="1"/>
        <v>120</v>
      </c>
    </row>
    <row r="110">
      <c r="A110" s="7">
        <v>126.0</v>
      </c>
      <c r="B110" s="5" t="s">
        <v>323</v>
      </c>
      <c r="C110" s="7" t="s">
        <v>21</v>
      </c>
      <c r="D110" s="5" t="s">
        <v>283</v>
      </c>
      <c r="E110" s="7" t="s">
        <v>324</v>
      </c>
      <c r="F110" s="7">
        <v>98.0</v>
      </c>
      <c r="G110" s="3">
        <v>4.0</v>
      </c>
      <c r="H110" s="6">
        <f t="shared" si="1"/>
        <v>122</v>
      </c>
    </row>
    <row r="111">
      <c r="A111" s="7">
        <v>250.0</v>
      </c>
      <c r="B111" s="5" t="s">
        <v>572</v>
      </c>
      <c r="C111" s="7" t="s">
        <v>14</v>
      </c>
      <c r="D111" s="5" t="s">
        <v>15</v>
      </c>
      <c r="E111" s="7" t="s">
        <v>573</v>
      </c>
      <c r="F111" s="7">
        <v>212.0</v>
      </c>
      <c r="G111" s="3">
        <v>61.0</v>
      </c>
      <c r="H111" s="6">
        <f t="shared" si="1"/>
        <v>189</v>
      </c>
    </row>
    <row r="112">
      <c r="A112" s="4">
        <v>3.0</v>
      </c>
      <c r="B112" s="5" t="s">
        <v>17</v>
      </c>
      <c r="C112" s="4" t="s">
        <v>14</v>
      </c>
      <c r="D112" s="5" t="s">
        <v>11</v>
      </c>
      <c r="E112" s="4" t="s">
        <v>18</v>
      </c>
      <c r="F112" s="4">
        <v>3.0</v>
      </c>
      <c r="G112" s="3" t="s">
        <v>24</v>
      </c>
      <c r="H112" s="6" t="str">
        <f t="shared" si="1"/>
        <v>#VALUE!</v>
      </c>
    </row>
    <row r="113">
      <c r="A113" s="7">
        <v>4.0</v>
      </c>
      <c r="B113" s="5" t="s">
        <v>20</v>
      </c>
      <c r="C113" s="7" t="s">
        <v>21</v>
      </c>
      <c r="D113" s="5" t="s">
        <v>22</v>
      </c>
      <c r="E113" s="7" t="s">
        <v>23</v>
      </c>
      <c r="F113" s="8"/>
      <c r="G113" s="3" t="s">
        <v>24</v>
      </c>
      <c r="H113" s="6" t="str">
        <f t="shared" si="1"/>
        <v>#VALUE!</v>
      </c>
    </row>
    <row r="114">
      <c r="A114" s="7">
        <v>10.0</v>
      </c>
      <c r="B114" s="5" t="s">
        <v>39</v>
      </c>
      <c r="C114" s="7" t="s">
        <v>21</v>
      </c>
      <c r="D114" s="5" t="s">
        <v>40</v>
      </c>
      <c r="E114" s="7" t="s">
        <v>41</v>
      </c>
      <c r="F114" s="7">
        <v>8.0</v>
      </c>
      <c r="G114" s="3" t="s">
        <v>24</v>
      </c>
      <c r="H114" s="6" t="str">
        <f t="shared" si="1"/>
        <v>#VALUE!</v>
      </c>
    </row>
    <row r="115">
      <c r="A115" s="4">
        <v>27.0</v>
      </c>
      <c r="B115" s="5" t="s">
        <v>87</v>
      </c>
      <c r="C115" s="4" t="s">
        <v>10</v>
      </c>
      <c r="D115" s="5" t="s">
        <v>88</v>
      </c>
      <c r="E115" s="4" t="s">
        <v>89</v>
      </c>
      <c r="F115" s="9"/>
      <c r="G115" s="3" t="s">
        <v>24</v>
      </c>
      <c r="H115" s="6" t="str">
        <f t="shared" si="1"/>
        <v>#VALUE!</v>
      </c>
    </row>
    <row r="116">
      <c r="A116" s="7">
        <v>28.0</v>
      </c>
      <c r="B116" s="5" t="s">
        <v>90</v>
      </c>
      <c r="C116" s="7" t="s">
        <v>10</v>
      </c>
      <c r="D116" s="5" t="s">
        <v>91</v>
      </c>
      <c r="E116" s="7" t="s">
        <v>92</v>
      </c>
      <c r="F116" s="7">
        <v>23.0</v>
      </c>
      <c r="G116" s="3" t="s">
        <v>24</v>
      </c>
      <c r="H116" s="6" t="str">
        <f t="shared" si="1"/>
        <v>#VALUE!</v>
      </c>
    </row>
    <row r="117">
      <c r="A117" s="4">
        <v>31.0</v>
      </c>
      <c r="B117" s="5" t="s">
        <v>99</v>
      </c>
      <c r="C117" s="4" t="s">
        <v>10</v>
      </c>
      <c r="D117" s="5" t="s">
        <v>100</v>
      </c>
      <c r="E117" s="4" t="s">
        <v>101</v>
      </c>
      <c r="F117" s="4">
        <v>25.0</v>
      </c>
      <c r="G117" s="3" t="s">
        <v>102</v>
      </c>
      <c r="H117" s="6" t="str">
        <f t="shared" si="1"/>
        <v>#VALUE!</v>
      </c>
    </row>
    <row r="118">
      <c r="A118" s="4">
        <v>37.0</v>
      </c>
      <c r="B118" s="5" t="s">
        <v>114</v>
      </c>
      <c r="C118" s="4" t="s">
        <v>21</v>
      </c>
      <c r="D118" s="5" t="s">
        <v>68</v>
      </c>
      <c r="E118" s="4" t="s">
        <v>115</v>
      </c>
      <c r="F118" s="4">
        <v>31.0</v>
      </c>
      <c r="G118" s="3" t="s">
        <v>24</v>
      </c>
      <c r="H118" s="6" t="str">
        <f t="shared" si="1"/>
        <v>#VALUE!</v>
      </c>
    </row>
    <row r="119">
      <c r="A119" s="4">
        <v>39.0</v>
      </c>
      <c r="B119" s="5" t="s">
        <v>119</v>
      </c>
      <c r="C119" s="4" t="s">
        <v>10</v>
      </c>
      <c r="D119" s="5" t="s">
        <v>120</v>
      </c>
      <c r="E119" s="4" t="s">
        <v>121</v>
      </c>
      <c r="F119" s="4">
        <v>32.0</v>
      </c>
      <c r="G119" s="3" t="s">
        <v>102</v>
      </c>
      <c r="H119" s="6" t="str">
        <f t="shared" si="1"/>
        <v>#VALUE!</v>
      </c>
    </row>
    <row r="120">
      <c r="A120" s="4">
        <v>47.0</v>
      </c>
      <c r="B120" s="5" t="s">
        <v>138</v>
      </c>
      <c r="C120" s="4" t="s">
        <v>21</v>
      </c>
      <c r="D120" s="5" t="s">
        <v>139</v>
      </c>
      <c r="E120" s="4" t="s">
        <v>140</v>
      </c>
      <c r="F120" s="9"/>
      <c r="G120" s="3" t="s">
        <v>102</v>
      </c>
      <c r="H120" s="6" t="str">
        <f t="shared" si="1"/>
        <v>#VALUE!</v>
      </c>
    </row>
    <row r="121">
      <c r="A121" s="7">
        <v>48.0</v>
      </c>
      <c r="B121" s="5" t="s">
        <v>141</v>
      </c>
      <c r="C121" s="7" t="s">
        <v>21</v>
      </c>
      <c r="D121" s="5" t="s">
        <v>142</v>
      </c>
      <c r="E121" s="7" t="s">
        <v>143</v>
      </c>
      <c r="F121" s="8"/>
      <c r="G121" s="3" t="s">
        <v>24</v>
      </c>
      <c r="H121" s="6" t="str">
        <f t="shared" si="1"/>
        <v>#VALUE!</v>
      </c>
    </row>
    <row r="122">
      <c r="A122" s="7">
        <v>52.0</v>
      </c>
      <c r="B122" s="5" t="s">
        <v>152</v>
      </c>
      <c r="C122" s="7" t="s">
        <v>10</v>
      </c>
      <c r="D122" s="5" t="s">
        <v>120</v>
      </c>
      <c r="E122" s="7" t="s">
        <v>153</v>
      </c>
      <c r="F122" s="7">
        <v>41.0</v>
      </c>
      <c r="G122" s="3" t="s">
        <v>102</v>
      </c>
      <c r="H122" s="6" t="str">
        <f t="shared" si="1"/>
        <v>#VALUE!</v>
      </c>
    </row>
    <row r="123">
      <c r="A123" s="7">
        <v>56.0</v>
      </c>
      <c r="B123" s="5" t="s">
        <v>160</v>
      </c>
      <c r="C123" s="7" t="s">
        <v>21</v>
      </c>
      <c r="D123" s="5" t="s">
        <v>40</v>
      </c>
      <c r="E123" s="7" t="s">
        <v>161</v>
      </c>
      <c r="F123" s="7">
        <v>45.0</v>
      </c>
      <c r="G123" s="3" t="s">
        <v>24</v>
      </c>
      <c r="H123" s="6" t="str">
        <f t="shared" si="1"/>
        <v>#VALUE!</v>
      </c>
    </row>
    <row r="124">
      <c r="A124" s="4">
        <v>57.0</v>
      </c>
      <c r="B124" s="5" t="s">
        <v>162</v>
      </c>
      <c r="C124" s="4" t="s">
        <v>10</v>
      </c>
      <c r="D124" s="5" t="s">
        <v>100</v>
      </c>
      <c r="E124" s="4" t="s">
        <v>163</v>
      </c>
      <c r="F124" s="4">
        <v>46.0</v>
      </c>
      <c r="G124" s="3" t="s">
        <v>24</v>
      </c>
      <c r="H124" s="6" t="str">
        <f t="shared" si="1"/>
        <v>#VALUE!</v>
      </c>
    </row>
    <row r="125">
      <c r="A125" s="7">
        <v>62.0</v>
      </c>
      <c r="B125" s="5" t="s">
        <v>172</v>
      </c>
      <c r="C125" s="7" t="s">
        <v>21</v>
      </c>
      <c r="D125" s="5" t="s">
        <v>173</v>
      </c>
      <c r="E125" s="7" t="s">
        <v>174</v>
      </c>
      <c r="F125" s="8"/>
      <c r="G125" s="3" t="s">
        <v>102</v>
      </c>
      <c r="H125" s="6" t="str">
        <f t="shared" si="1"/>
        <v>#VALUE!</v>
      </c>
    </row>
    <row r="126">
      <c r="A126" s="7">
        <v>66.0</v>
      </c>
      <c r="B126" s="5" t="s">
        <v>182</v>
      </c>
      <c r="C126" s="7" t="s">
        <v>14</v>
      </c>
      <c r="D126" s="5" t="s">
        <v>183</v>
      </c>
      <c r="E126" s="7" t="s">
        <v>184</v>
      </c>
      <c r="F126" s="7">
        <v>54.0</v>
      </c>
      <c r="G126" s="3" t="s">
        <v>185</v>
      </c>
      <c r="H126" s="6" t="str">
        <f t="shared" si="1"/>
        <v>#VALUE!</v>
      </c>
    </row>
    <row r="127">
      <c r="A127" s="4">
        <v>67.0</v>
      </c>
      <c r="B127" s="5" t="s">
        <v>186</v>
      </c>
      <c r="C127" s="4" t="s">
        <v>10</v>
      </c>
      <c r="D127" s="5" t="s">
        <v>187</v>
      </c>
      <c r="E127" s="4" t="s">
        <v>188</v>
      </c>
      <c r="F127" s="9"/>
      <c r="G127" s="3" t="s">
        <v>189</v>
      </c>
      <c r="H127" s="6" t="str">
        <f t="shared" si="1"/>
        <v>#VALUE!</v>
      </c>
    </row>
    <row r="128">
      <c r="A128" s="7">
        <v>68.0</v>
      </c>
      <c r="B128" s="5" t="s">
        <v>190</v>
      </c>
      <c r="C128" s="7" t="s">
        <v>21</v>
      </c>
      <c r="D128" s="5" t="s">
        <v>191</v>
      </c>
      <c r="E128" s="7" t="s">
        <v>192</v>
      </c>
      <c r="F128" s="7">
        <v>55.0</v>
      </c>
      <c r="G128" s="3" t="s">
        <v>102</v>
      </c>
      <c r="H128" s="6" t="str">
        <f t="shared" si="1"/>
        <v>#VALUE!</v>
      </c>
    </row>
    <row r="129">
      <c r="A129" s="4">
        <v>69.0</v>
      </c>
      <c r="B129" s="5" t="s">
        <v>193</v>
      </c>
      <c r="C129" s="4" t="s">
        <v>21</v>
      </c>
      <c r="D129" s="5" t="s">
        <v>194</v>
      </c>
      <c r="E129" s="4" t="s">
        <v>195</v>
      </c>
      <c r="F129" s="4">
        <v>56.0</v>
      </c>
      <c r="G129" s="3" t="s">
        <v>24</v>
      </c>
      <c r="H129" s="6" t="str">
        <f t="shared" si="1"/>
        <v>#VALUE!</v>
      </c>
    </row>
    <row r="130">
      <c r="A130" s="4">
        <v>71.0</v>
      </c>
      <c r="B130" s="5" t="s">
        <v>198</v>
      </c>
      <c r="C130" s="4" t="s">
        <v>21</v>
      </c>
      <c r="D130" s="5" t="s">
        <v>199</v>
      </c>
      <c r="E130" s="4" t="s">
        <v>200</v>
      </c>
      <c r="F130" s="9"/>
      <c r="G130" s="3" t="s">
        <v>24</v>
      </c>
      <c r="H130" s="6" t="str">
        <f t="shared" si="1"/>
        <v>#VALUE!</v>
      </c>
    </row>
    <row r="131">
      <c r="A131" s="7">
        <v>72.0</v>
      </c>
      <c r="B131" s="5" t="s">
        <v>201</v>
      </c>
      <c r="C131" s="7" t="s">
        <v>14</v>
      </c>
      <c r="D131" s="5" t="s">
        <v>61</v>
      </c>
      <c r="E131" s="7" t="s">
        <v>202</v>
      </c>
      <c r="F131" s="7">
        <v>58.0</v>
      </c>
      <c r="G131" s="3" t="s">
        <v>24</v>
      </c>
      <c r="H131" s="6" t="str">
        <f t="shared" si="1"/>
        <v>#VALUE!</v>
      </c>
    </row>
    <row r="132">
      <c r="A132" s="4">
        <v>73.0</v>
      </c>
      <c r="B132" s="5" t="s">
        <v>203</v>
      </c>
      <c r="C132" s="4" t="s">
        <v>21</v>
      </c>
      <c r="D132" s="5" t="s">
        <v>71</v>
      </c>
      <c r="E132" s="4" t="s">
        <v>204</v>
      </c>
      <c r="F132" s="4">
        <v>59.0</v>
      </c>
      <c r="G132" s="3" t="s">
        <v>102</v>
      </c>
      <c r="H132" s="6" t="str">
        <f t="shared" si="1"/>
        <v>#VALUE!</v>
      </c>
    </row>
    <row r="133">
      <c r="A133" s="7">
        <v>76.0</v>
      </c>
      <c r="B133" s="5" t="s">
        <v>209</v>
      </c>
      <c r="C133" s="7" t="s">
        <v>80</v>
      </c>
      <c r="D133" s="5" t="s">
        <v>120</v>
      </c>
      <c r="E133" s="7" t="s">
        <v>210</v>
      </c>
      <c r="F133" s="7">
        <v>62.0</v>
      </c>
      <c r="G133" s="3" t="s">
        <v>102</v>
      </c>
      <c r="H133" s="6" t="str">
        <f t="shared" si="1"/>
        <v>#VALUE!</v>
      </c>
    </row>
    <row r="134">
      <c r="A134" s="4">
        <v>77.0</v>
      </c>
      <c r="B134" s="5" t="s">
        <v>211</v>
      </c>
      <c r="C134" s="4" t="s">
        <v>10</v>
      </c>
      <c r="D134" s="5" t="s">
        <v>46</v>
      </c>
      <c r="E134" s="4" t="s">
        <v>212</v>
      </c>
      <c r="F134" s="4">
        <v>63.0</v>
      </c>
      <c r="G134" s="3" t="s">
        <v>102</v>
      </c>
      <c r="H134" s="6" t="str">
        <f t="shared" si="1"/>
        <v>#VALUE!</v>
      </c>
    </row>
    <row r="135">
      <c r="A135" s="7">
        <v>78.0</v>
      </c>
      <c r="B135" s="5" t="s">
        <v>213</v>
      </c>
      <c r="C135" s="7" t="s">
        <v>10</v>
      </c>
      <c r="D135" s="5" t="s">
        <v>214</v>
      </c>
      <c r="E135" s="7" t="s">
        <v>215</v>
      </c>
      <c r="F135" s="7">
        <v>64.0</v>
      </c>
      <c r="G135" s="3" t="s">
        <v>24</v>
      </c>
      <c r="H135" s="6" t="str">
        <f t="shared" si="1"/>
        <v>#VALUE!</v>
      </c>
    </row>
    <row r="136">
      <c r="A136" s="4">
        <v>79.0</v>
      </c>
      <c r="B136" s="5" t="s">
        <v>216</v>
      </c>
      <c r="C136" s="4" t="s">
        <v>10</v>
      </c>
      <c r="D136" s="5" t="s">
        <v>29</v>
      </c>
      <c r="E136" s="4" t="s">
        <v>217</v>
      </c>
      <c r="F136" s="4">
        <v>65.0</v>
      </c>
      <c r="G136" s="3" t="s">
        <v>24</v>
      </c>
      <c r="H136" s="6" t="str">
        <f t="shared" si="1"/>
        <v>#VALUE!</v>
      </c>
    </row>
    <row r="137">
      <c r="A137" s="7">
        <v>82.0</v>
      </c>
      <c r="B137" s="5" t="s">
        <v>224</v>
      </c>
      <c r="C137" s="7" t="s">
        <v>14</v>
      </c>
      <c r="D137" s="5" t="s">
        <v>225</v>
      </c>
      <c r="E137" s="7" t="s">
        <v>226</v>
      </c>
      <c r="F137" s="8"/>
      <c r="G137" s="3" t="s">
        <v>102</v>
      </c>
      <c r="H137" s="6" t="str">
        <f t="shared" si="1"/>
        <v>#VALUE!</v>
      </c>
    </row>
    <row r="138">
      <c r="A138" s="7">
        <v>84.0</v>
      </c>
      <c r="B138" s="5" t="s">
        <v>230</v>
      </c>
      <c r="C138" s="7" t="s">
        <v>21</v>
      </c>
      <c r="D138" s="5" t="s">
        <v>180</v>
      </c>
      <c r="E138" s="7" t="s">
        <v>231</v>
      </c>
      <c r="F138" s="7">
        <v>67.0</v>
      </c>
      <c r="G138" s="3" t="s">
        <v>232</v>
      </c>
      <c r="H138" s="6" t="str">
        <f t="shared" si="1"/>
        <v>#VALUE!</v>
      </c>
    </row>
    <row r="139">
      <c r="A139" s="7">
        <v>94.0</v>
      </c>
      <c r="B139" s="5" t="s">
        <v>251</v>
      </c>
      <c r="C139" s="7" t="s">
        <v>10</v>
      </c>
      <c r="D139" s="5" t="s">
        <v>120</v>
      </c>
      <c r="E139" s="7" t="s">
        <v>252</v>
      </c>
      <c r="F139" s="7">
        <v>75.0</v>
      </c>
      <c r="G139" s="3" t="s">
        <v>102</v>
      </c>
      <c r="H139" s="6" t="str">
        <f t="shared" si="1"/>
        <v>#VALUE!</v>
      </c>
    </row>
    <row r="140">
      <c r="A140" s="7">
        <v>98.0</v>
      </c>
      <c r="B140" s="5" t="s">
        <v>259</v>
      </c>
      <c r="C140" s="7" t="s">
        <v>10</v>
      </c>
      <c r="D140" s="5" t="s">
        <v>26</v>
      </c>
      <c r="E140" s="7" t="s">
        <v>260</v>
      </c>
      <c r="F140" s="7">
        <v>79.0</v>
      </c>
      <c r="G140" s="3" t="s">
        <v>24</v>
      </c>
      <c r="H140" s="6" t="str">
        <f t="shared" si="1"/>
        <v>#VALUE!</v>
      </c>
    </row>
    <row r="141">
      <c r="A141" s="7">
        <v>100.0</v>
      </c>
      <c r="B141" s="5" t="s">
        <v>264</v>
      </c>
      <c r="C141" s="7" t="s">
        <v>80</v>
      </c>
      <c r="D141" s="5" t="s">
        <v>61</v>
      </c>
      <c r="E141" s="7" t="s">
        <v>265</v>
      </c>
      <c r="F141" s="7">
        <v>80.0</v>
      </c>
      <c r="G141" s="3" t="s">
        <v>232</v>
      </c>
      <c r="H141" s="6" t="str">
        <f t="shared" si="1"/>
        <v>#VALUE!</v>
      </c>
    </row>
    <row r="142">
      <c r="A142" s="7">
        <v>102.0</v>
      </c>
      <c r="B142" s="5" t="s">
        <v>268</v>
      </c>
      <c r="C142" s="7" t="s">
        <v>14</v>
      </c>
      <c r="D142" s="5" t="s">
        <v>91</v>
      </c>
      <c r="E142" s="7" t="s">
        <v>269</v>
      </c>
      <c r="F142" s="7">
        <v>82.0</v>
      </c>
      <c r="G142" s="3" t="s">
        <v>102</v>
      </c>
      <c r="H142" s="6" t="str">
        <f t="shared" si="1"/>
        <v>#VALUE!</v>
      </c>
    </row>
    <row r="143">
      <c r="A143" s="4">
        <v>105.0</v>
      </c>
      <c r="B143" s="5" t="s">
        <v>274</v>
      </c>
      <c r="C143" s="4" t="s">
        <v>10</v>
      </c>
      <c r="D143" s="5" t="s">
        <v>275</v>
      </c>
      <c r="E143" s="4" t="s">
        <v>273</v>
      </c>
      <c r="F143" s="9"/>
      <c r="G143" s="3" t="s">
        <v>24</v>
      </c>
      <c r="H143" s="6" t="str">
        <f t="shared" si="1"/>
        <v>#VALUE!</v>
      </c>
    </row>
    <row r="144">
      <c r="A144" s="7">
        <v>106.0</v>
      </c>
      <c r="B144" s="5" t="s">
        <v>276</v>
      </c>
      <c r="C144" s="7" t="s">
        <v>21</v>
      </c>
      <c r="D144" s="5" t="s">
        <v>77</v>
      </c>
      <c r="E144" s="7" t="s">
        <v>277</v>
      </c>
      <c r="F144" s="7">
        <v>85.0</v>
      </c>
      <c r="G144" s="3" t="s">
        <v>24</v>
      </c>
      <c r="H144" s="6" t="str">
        <f t="shared" si="1"/>
        <v>#VALUE!</v>
      </c>
    </row>
    <row r="145">
      <c r="A145" s="4">
        <v>107.0</v>
      </c>
      <c r="B145" s="5" t="s">
        <v>278</v>
      </c>
      <c r="C145" s="4" t="s">
        <v>21</v>
      </c>
      <c r="D145" s="5" t="s">
        <v>91</v>
      </c>
      <c r="E145" s="4" t="s">
        <v>279</v>
      </c>
      <c r="F145" s="4">
        <v>86.0</v>
      </c>
      <c r="G145" s="3" t="s">
        <v>102</v>
      </c>
      <c r="H145" s="6" t="str">
        <f t="shared" si="1"/>
        <v>#VALUE!</v>
      </c>
    </row>
    <row r="146">
      <c r="A146" s="7">
        <v>108.0</v>
      </c>
      <c r="B146" s="5" t="s">
        <v>280</v>
      </c>
      <c r="C146" s="7" t="s">
        <v>21</v>
      </c>
      <c r="D146" s="5" t="s">
        <v>180</v>
      </c>
      <c r="E146" s="7" t="s">
        <v>281</v>
      </c>
      <c r="F146" s="7">
        <v>87.0</v>
      </c>
      <c r="G146" s="3" t="s">
        <v>232</v>
      </c>
      <c r="H146" s="6" t="str">
        <f t="shared" si="1"/>
        <v>#VALUE!</v>
      </c>
    </row>
    <row r="147">
      <c r="A147" s="4">
        <v>111.0</v>
      </c>
      <c r="B147" s="5" t="s">
        <v>288</v>
      </c>
      <c r="C147" s="4" t="s">
        <v>21</v>
      </c>
      <c r="D147" s="5" t="s">
        <v>68</v>
      </c>
      <c r="E147" s="4" t="s">
        <v>289</v>
      </c>
      <c r="F147" s="4">
        <v>89.0</v>
      </c>
      <c r="G147" s="3" t="s">
        <v>102</v>
      </c>
      <c r="H147" s="6" t="str">
        <f t="shared" si="1"/>
        <v>#VALUE!</v>
      </c>
    </row>
    <row r="148">
      <c r="A148" s="7">
        <v>112.0</v>
      </c>
      <c r="B148" s="5" t="s">
        <v>290</v>
      </c>
      <c r="C148" s="7" t="s">
        <v>21</v>
      </c>
      <c r="D148" s="5" t="s">
        <v>291</v>
      </c>
      <c r="E148" s="7" t="s">
        <v>289</v>
      </c>
      <c r="F148" s="7">
        <v>90.0</v>
      </c>
      <c r="G148" s="3" t="s">
        <v>102</v>
      </c>
      <c r="H148" s="6" t="str">
        <f t="shared" si="1"/>
        <v>#VALUE!</v>
      </c>
    </row>
    <row r="149">
      <c r="A149" s="4">
        <v>113.0</v>
      </c>
      <c r="B149" s="5" t="s">
        <v>292</v>
      </c>
      <c r="C149" s="4" t="s">
        <v>80</v>
      </c>
      <c r="D149" s="5" t="s">
        <v>293</v>
      </c>
      <c r="E149" s="4" t="s">
        <v>294</v>
      </c>
      <c r="F149" s="9"/>
      <c r="G149" s="3" t="s">
        <v>102</v>
      </c>
      <c r="H149" s="6" t="str">
        <f t="shared" si="1"/>
        <v>#VALUE!</v>
      </c>
    </row>
    <row r="150">
      <c r="A150" s="4">
        <v>115.0</v>
      </c>
      <c r="B150" s="5" t="s">
        <v>297</v>
      </c>
      <c r="C150" s="4" t="s">
        <v>14</v>
      </c>
      <c r="D150" s="5" t="s">
        <v>43</v>
      </c>
      <c r="E150" s="4" t="s">
        <v>298</v>
      </c>
      <c r="F150" s="4">
        <v>92.0</v>
      </c>
      <c r="G150" s="3" t="s">
        <v>232</v>
      </c>
      <c r="H150" s="6" t="str">
        <f t="shared" si="1"/>
        <v>#VALUE!</v>
      </c>
    </row>
    <row r="151">
      <c r="A151" s="7">
        <v>116.0</v>
      </c>
      <c r="B151" s="5" t="s">
        <v>299</v>
      </c>
      <c r="C151" s="7" t="s">
        <v>80</v>
      </c>
      <c r="D151" s="5" t="s">
        <v>74</v>
      </c>
      <c r="E151" s="7" t="s">
        <v>300</v>
      </c>
      <c r="F151" s="7">
        <v>93.0</v>
      </c>
      <c r="G151" s="3" t="s">
        <v>232</v>
      </c>
      <c r="H151" s="6" t="str">
        <f t="shared" si="1"/>
        <v>#VALUE!</v>
      </c>
    </row>
    <row r="152">
      <c r="A152" s="4">
        <v>117.0</v>
      </c>
      <c r="B152" s="5" t="s">
        <v>301</v>
      </c>
      <c r="C152" s="4" t="s">
        <v>21</v>
      </c>
      <c r="D152" s="5" t="s">
        <v>302</v>
      </c>
      <c r="E152" s="4" t="s">
        <v>303</v>
      </c>
      <c r="F152" s="9"/>
      <c r="G152" s="3" t="s">
        <v>232</v>
      </c>
      <c r="H152" s="6" t="str">
        <f t="shared" si="1"/>
        <v>#VALUE!</v>
      </c>
    </row>
    <row r="153">
      <c r="A153" s="7">
        <v>118.0</v>
      </c>
      <c r="B153" s="5" t="s">
        <v>304</v>
      </c>
      <c r="C153" s="7" t="s">
        <v>21</v>
      </c>
      <c r="D153" s="5" t="s">
        <v>305</v>
      </c>
      <c r="E153" s="7" t="s">
        <v>306</v>
      </c>
      <c r="F153" s="8"/>
      <c r="G153" s="3" t="s">
        <v>232</v>
      </c>
      <c r="H153" s="6" t="str">
        <f t="shared" si="1"/>
        <v>#VALUE!</v>
      </c>
    </row>
    <row r="154">
      <c r="A154" s="4">
        <v>119.0</v>
      </c>
      <c r="B154" s="5" t="s">
        <v>307</v>
      </c>
      <c r="C154" s="4" t="s">
        <v>14</v>
      </c>
      <c r="D154" s="5" t="s">
        <v>120</v>
      </c>
      <c r="E154" s="4" t="s">
        <v>308</v>
      </c>
      <c r="F154" s="4">
        <v>94.0</v>
      </c>
      <c r="G154" s="3" t="s">
        <v>185</v>
      </c>
      <c r="H154" s="6" t="str">
        <f t="shared" si="1"/>
        <v>#VALUE!</v>
      </c>
    </row>
    <row r="155">
      <c r="A155" s="7">
        <v>120.0</v>
      </c>
      <c r="B155" s="5" t="s">
        <v>309</v>
      </c>
      <c r="C155" s="7" t="s">
        <v>14</v>
      </c>
      <c r="D155" s="5" t="s">
        <v>310</v>
      </c>
      <c r="E155" s="7" t="s">
        <v>308</v>
      </c>
      <c r="F155" s="8"/>
      <c r="G155" s="3" t="s">
        <v>185</v>
      </c>
      <c r="H155" s="6" t="str">
        <f t="shared" si="1"/>
        <v>#VALUE!</v>
      </c>
    </row>
    <row r="156">
      <c r="A156" s="4">
        <v>121.0</v>
      </c>
      <c r="B156" s="5" t="s">
        <v>311</v>
      </c>
      <c r="C156" s="4" t="s">
        <v>80</v>
      </c>
      <c r="D156" s="5" t="s">
        <v>74</v>
      </c>
      <c r="E156" s="4" t="s">
        <v>312</v>
      </c>
      <c r="F156" s="4">
        <v>95.0</v>
      </c>
      <c r="G156" s="3" t="s">
        <v>24</v>
      </c>
      <c r="H156" s="6" t="str">
        <f t="shared" si="1"/>
        <v>#VALUE!</v>
      </c>
    </row>
    <row r="157">
      <c r="A157" s="7">
        <v>122.0</v>
      </c>
      <c r="B157" s="5" t="s">
        <v>313</v>
      </c>
      <c r="C157" s="7" t="s">
        <v>21</v>
      </c>
      <c r="D157" s="5" t="s">
        <v>56</v>
      </c>
      <c r="E157" s="7" t="s">
        <v>314</v>
      </c>
      <c r="F157" s="7">
        <v>96.0</v>
      </c>
      <c r="G157" s="3" t="s">
        <v>102</v>
      </c>
      <c r="H157" s="6" t="str">
        <f t="shared" si="1"/>
        <v>#VALUE!</v>
      </c>
    </row>
    <row r="158">
      <c r="A158" s="4">
        <v>123.0</v>
      </c>
      <c r="B158" s="5" t="s">
        <v>315</v>
      </c>
      <c r="C158" s="4" t="s">
        <v>10</v>
      </c>
      <c r="D158" s="5" t="s">
        <v>316</v>
      </c>
      <c r="E158" s="4" t="s">
        <v>317</v>
      </c>
      <c r="F158" s="9"/>
      <c r="G158" s="3" t="s">
        <v>24</v>
      </c>
      <c r="H158" s="6" t="str">
        <f t="shared" si="1"/>
        <v>#VALUE!</v>
      </c>
    </row>
    <row r="159">
      <c r="A159" s="7">
        <v>124.0</v>
      </c>
      <c r="B159" s="5" t="s">
        <v>318</v>
      </c>
      <c r="C159" s="7" t="s">
        <v>14</v>
      </c>
      <c r="D159" s="5" t="s">
        <v>214</v>
      </c>
      <c r="E159" s="7" t="s">
        <v>319</v>
      </c>
      <c r="F159" s="7">
        <v>97.0</v>
      </c>
      <c r="G159" s="3" t="s">
        <v>102</v>
      </c>
      <c r="H159" s="6" t="str">
        <f t="shared" si="1"/>
        <v>#VALUE!</v>
      </c>
    </row>
    <row r="160">
      <c r="A160" s="4">
        <v>125.0</v>
      </c>
      <c r="B160" s="5" t="s">
        <v>320</v>
      </c>
      <c r="C160" s="4" t="s">
        <v>21</v>
      </c>
      <c r="D160" s="5" t="s">
        <v>321</v>
      </c>
      <c r="E160" s="4" t="s">
        <v>322</v>
      </c>
      <c r="F160" s="9"/>
      <c r="G160" s="3" t="s">
        <v>24</v>
      </c>
      <c r="H160" s="6" t="str">
        <f t="shared" si="1"/>
        <v>#VALUE!</v>
      </c>
    </row>
    <row r="161">
      <c r="A161" s="4">
        <v>127.0</v>
      </c>
      <c r="B161" s="5" t="s">
        <v>325</v>
      </c>
      <c r="C161" s="4" t="s">
        <v>80</v>
      </c>
      <c r="D161" s="5" t="s">
        <v>77</v>
      </c>
      <c r="E161" s="4" t="s">
        <v>326</v>
      </c>
      <c r="F161" s="4">
        <v>99.0</v>
      </c>
      <c r="G161" s="3" t="s">
        <v>232</v>
      </c>
      <c r="H161" s="6" t="str">
        <f t="shared" si="1"/>
        <v>#VALUE!</v>
      </c>
    </row>
    <row r="162">
      <c r="A162" s="7">
        <v>130.0</v>
      </c>
      <c r="B162" s="5" t="s">
        <v>331</v>
      </c>
      <c r="C162" s="7" t="s">
        <v>14</v>
      </c>
      <c r="D162" s="5" t="s">
        <v>26</v>
      </c>
      <c r="E162" s="7" t="s">
        <v>332</v>
      </c>
      <c r="F162" s="7">
        <v>101.0</v>
      </c>
      <c r="G162" s="3" t="s">
        <v>102</v>
      </c>
      <c r="H162" s="6" t="str">
        <f t="shared" si="1"/>
        <v>#VALUE!</v>
      </c>
    </row>
    <row r="163">
      <c r="A163" s="4">
        <v>131.0</v>
      </c>
      <c r="B163" s="5" t="s">
        <v>333</v>
      </c>
      <c r="C163" s="4" t="s">
        <v>21</v>
      </c>
      <c r="D163" s="5" t="s">
        <v>85</v>
      </c>
      <c r="E163" s="4" t="s">
        <v>334</v>
      </c>
      <c r="F163" s="4">
        <v>102.0</v>
      </c>
      <c r="G163" s="3" t="s">
        <v>102</v>
      </c>
      <c r="H163" s="6" t="str">
        <f t="shared" si="1"/>
        <v>#VALUE!</v>
      </c>
    </row>
    <row r="164">
      <c r="A164" s="7">
        <v>132.0</v>
      </c>
      <c r="B164" s="5" t="s">
        <v>335</v>
      </c>
      <c r="C164" s="7" t="s">
        <v>21</v>
      </c>
      <c r="D164" s="5" t="s">
        <v>191</v>
      </c>
      <c r="E164" s="7" t="s">
        <v>336</v>
      </c>
      <c r="F164" s="7">
        <v>103.0</v>
      </c>
      <c r="G164" s="3" t="s">
        <v>102</v>
      </c>
      <c r="H164" s="6" t="str">
        <f t="shared" si="1"/>
        <v>#VALUE!</v>
      </c>
    </row>
    <row r="165">
      <c r="A165" s="4">
        <v>133.0</v>
      </c>
      <c r="B165" s="5" t="s">
        <v>337</v>
      </c>
      <c r="C165" s="4" t="s">
        <v>80</v>
      </c>
      <c r="D165" s="5" t="s">
        <v>71</v>
      </c>
      <c r="E165" s="4" t="s">
        <v>338</v>
      </c>
      <c r="F165" s="4">
        <v>104.0</v>
      </c>
      <c r="G165" s="3" t="s">
        <v>102</v>
      </c>
      <c r="H165" s="6" t="str">
        <f t="shared" si="1"/>
        <v>#VALUE!</v>
      </c>
    </row>
    <row r="166">
      <c r="A166" s="7">
        <v>136.0</v>
      </c>
      <c r="B166" s="5" t="s">
        <v>341</v>
      </c>
      <c r="C166" s="7" t="s">
        <v>10</v>
      </c>
      <c r="D166" s="5" t="s">
        <v>342</v>
      </c>
      <c r="E166" s="7" t="s">
        <v>343</v>
      </c>
      <c r="F166" s="8"/>
      <c r="G166" s="3" t="s">
        <v>102</v>
      </c>
      <c r="H166" s="6" t="str">
        <f t="shared" si="1"/>
        <v>#VALUE!</v>
      </c>
    </row>
    <row r="167">
      <c r="A167" s="4">
        <v>139.0</v>
      </c>
      <c r="B167" s="5" t="s">
        <v>348</v>
      </c>
      <c r="C167" s="4" t="s">
        <v>14</v>
      </c>
      <c r="D167" s="5" t="s">
        <v>191</v>
      </c>
      <c r="E167" s="4" t="s">
        <v>349</v>
      </c>
      <c r="F167" s="4">
        <v>109.0</v>
      </c>
      <c r="G167" s="3" t="s">
        <v>102</v>
      </c>
      <c r="H167" s="6" t="str">
        <f t="shared" si="1"/>
        <v>#VALUE!</v>
      </c>
    </row>
    <row r="168">
      <c r="A168" s="7">
        <v>142.0</v>
      </c>
      <c r="B168" s="5" t="s">
        <v>355</v>
      </c>
      <c r="C168" s="7" t="s">
        <v>80</v>
      </c>
      <c r="D168" s="5" t="s">
        <v>291</v>
      </c>
      <c r="E168" s="7" t="s">
        <v>356</v>
      </c>
      <c r="F168" s="7">
        <v>111.0</v>
      </c>
      <c r="G168" s="3" t="s">
        <v>102</v>
      </c>
      <c r="H168" s="6" t="str">
        <f t="shared" si="1"/>
        <v>#VALUE!</v>
      </c>
    </row>
    <row r="169">
      <c r="A169" s="4">
        <v>143.0</v>
      </c>
      <c r="B169" s="5" t="s">
        <v>357</v>
      </c>
      <c r="C169" s="4" t="s">
        <v>10</v>
      </c>
      <c r="D169" s="5" t="s">
        <v>191</v>
      </c>
      <c r="E169" s="4" t="s">
        <v>358</v>
      </c>
      <c r="F169" s="4">
        <v>112.0</v>
      </c>
      <c r="G169" s="3" t="s">
        <v>102</v>
      </c>
      <c r="H169" s="6" t="str">
        <f t="shared" si="1"/>
        <v>#VALUE!</v>
      </c>
    </row>
    <row r="170">
      <c r="A170" s="7">
        <v>144.0</v>
      </c>
      <c r="B170" s="5" t="s">
        <v>359</v>
      </c>
      <c r="C170" s="7" t="s">
        <v>21</v>
      </c>
      <c r="D170" s="5" t="s">
        <v>74</v>
      </c>
      <c r="E170" s="7" t="s">
        <v>358</v>
      </c>
      <c r="F170" s="7">
        <v>113.0</v>
      </c>
      <c r="G170" s="3" t="s">
        <v>24</v>
      </c>
      <c r="H170" s="6" t="str">
        <f t="shared" si="1"/>
        <v>#VALUE!</v>
      </c>
    </row>
    <row r="171">
      <c r="A171" s="4">
        <v>145.0</v>
      </c>
      <c r="B171" s="5" t="s">
        <v>360</v>
      </c>
      <c r="C171" s="4" t="s">
        <v>21</v>
      </c>
      <c r="D171" s="5" t="s">
        <v>145</v>
      </c>
      <c r="E171" s="4" t="s">
        <v>361</v>
      </c>
      <c r="F171" s="4">
        <v>114.0</v>
      </c>
      <c r="G171" s="3" t="s">
        <v>232</v>
      </c>
      <c r="H171" s="6" t="str">
        <f t="shared" si="1"/>
        <v>#VALUE!</v>
      </c>
    </row>
    <row r="172">
      <c r="A172" s="7">
        <v>146.0</v>
      </c>
      <c r="B172" s="5" t="s">
        <v>362</v>
      </c>
      <c r="C172" s="7" t="s">
        <v>14</v>
      </c>
      <c r="D172" s="5" t="s">
        <v>291</v>
      </c>
      <c r="E172" s="7" t="s">
        <v>363</v>
      </c>
      <c r="F172" s="7">
        <v>115.0</v>
      </c>
      <c r="G172" s="3" t="s">
        <v>24</v>
      </c>
      <c r="H172" s="6" t="str">
        <f t="shared" si="1"/>
        <v>#VALUE!</v>
      </c>
    </row>
    <row r="173">
      <c r="A173" s="4">
        <v>147.0</v>
      </c>
      <c r="B173" s="5" t="s">
        <v>364</v>
      </c>
      <c r="C173" s="4" t="s">
        <v>14</v>
      </c>
      <c r="D173" s="5" t="s">
        <v>120</v>
      </c>
      <c r="E173" s="4" t="s">
        <v>365</v>
      </c>
      <c r="F173" s="4">
        <v>116.0</v>
      </c>
      <c r="G173" s="3" t="s">
        <v>24</v>
      </c>
      <c r="H173" s="6" t="str">
        <f t="shared" si="1"/>
        <v>#VALUE!</v>
      </c>
    </row>
    <row r="174">
      <c r="A174" s="7">
        <v>148.0</v>
      </c>
      <c r="B174" s="5" t="s">
        <v>366</v>
      </c>
      <c r="C174" s="7" t="s">
        <v>14</v>
      </c>
      <c r="D174" s="5" t="s">
        <v>68</v>
      </c>
      <c r="E174" s="7" t="s">
        <v>367</v>
      </c>
      <c r="F174" s="7">
        <v>117.0</v>
      </c>
      <c r="G174" s="3" t="s">
        <v>24</v>
      </c>
      <c r="H174" s="6" t="str">
        <f t="shared" si="1"/>
        <v>#VALUE!</v>
      </c>
    </row>
    <row r="175">
      <c r="A175" s="4">
        <v>153.0</v>
      </c>
      <c r="B175" s="5" t="s">
        <v>376</v>
      </c>
      <c r="C175" s="4" t="s">
        <v>21</v>
      </c>
      <c r="D175" s="5" t="s">
        <v>68</v>
      </c>
      <c r="E175" s="4" t="s">
        <v>377</v>
      </c>
      <c r="F175" s="4">
        <v>122.0</v>
      </c>
      <c r="G175" s="3" t="s">
        <v>24</v>
      </c>
      <c r="H175" s="6" t="str">
        <f t="shared" si="1"/>
        <v>#VALUE!</v>
      </c>
    </row>
    <row r="176">
      <c r="A176" s="7">
        <v>154.0</v>
      </c>
      <c r="B176" s="5" t="s">
        <v>378</v>
      </c>
      <c r="C176" s="7" t="s">
        <v>80</v>
      </c>
      <c r="D176" s="5" t="s">
        <v>254</v>
      </c>
      <c r="E176" s="7" t="s">
        <v>379</v>
      </c>
      <c r="F176" s="7">
        <v>123.0</v>
      </c>
      <c r="G176" s="3" t="s">
        <v>102</v>
      </c>
      <c r="H176" s="6" t="str">
        <f t="shared" si="1"/>
        <v>#VALUE!</v>
      </c>
    </row>
    <row r="177">
      <c r="A177" s="4">
        <v>155.0</v>
      </c>
      <c r="B177" s="5" t="s">
        <v>380</v>
      </c>
      <c r="C177" s="4" t="s">
        <v>10</v>
      </c>
      <c r="D177" s="5" t="s">
        <v>120</v>
      </c>
      <c r="E177" s="4" t="s">
        <v>381</v>
      </c>
      <c r="F177" s="4">
        <v>124.0</v>
      </c>
      <c r="G177" s="3" t="s">
        <v>24</v>
      </c>
      <c r="H177" s="6" t="str">
        <f t="shared" si="1"/>
        <v>#VALUE!</v>
      </c>
    </row>
    <row r="178">
      <c r="A178" s="4">
        <v>157.0</v>
      </c>
      <c r="B178" s="5" t="s">
        <v>383</v>
      </c>
      <c r="C178" s="4" t="s">
        <v>14</v>
      </c>
      <c r="D178" s="5" t="s">
        <v>384</v>
      </c>
      <c r="E178" s="4" t="s">
        <v>385</v>
      </c>
      <c r="F178" s="9"/>
      <c r="G178" s="3" t="s">
        <v>102</v>
      </c>
      <c r="H178" s="6" t="str">
        <f t="shared" si="1"/>
        <v>#VALUE!</v>
      </c>
    </row>
    <row r="179">
      <c r="A179" s="7">
        <v>158.0</v>
      </c>
      <c r="B179" s="5" t="s">
        <v>386</v>
      </c>
      <c r="C179" s="7" t="s">
        <v>10</v>
      </c>
      <c r="D179" s="5" t="s">
        <v>194</v>
      </c>
      <c r="E179" s="7" t="s">
        <v>387</v>
      </c>
      <c r="F179" s="7">
        <v>126.0</v>
      </c>
      <c r="G179" s="3" t="s">
        <v>102</v>
      </c>
      <c r="H179" s="6" t="str">
        <f t="shared" si="1"/>
        <v>#VALUE!</v>
      </c>
    </row>
    <row r="180">
      <c r="A180" s="4">
        <v>159.0</v>
      </c>
      <c r="B180" s="5" t="s">
        <v>388</v>
      </c>
      <c r="C180" s="4" t="s">
        <v>21</v>
      </c>
      <c r="D180" s="5" t="s">
        <v>77</v>
      </c>
      <c r="E180" s="4" t="s">
        <v>389</v>
      </c>
      <c r="F180" s="4">
        <v>127.0</v>
      </c>
      <c r="G180" s="3" t="s">
        <v>24</v>
      </c>
      <c r="H180" s="6" t="str">
        <f t="shared" si="1"/>
        <v>#VALUE!</v>
      </c>
    </row>
    <row r="181">
      <c r="A181" s="4">
        <v>161.0</v>
      </c>
      <c r="B181" s="5" t="s">
        <v>392</v>
      </c>
      <c r="C181" s="4" t="s">
        <v>14</v>
      </c>
      <c r="D181" s="5" t="s">
        <v>393</v>
      </c>
      <c r="E181" s="4" t="s">
        <v>394</v>
      </c>
      <c r="F181" s="9"/>
      <c r="G181" s="3" t="s">
        <v>102</v>
      </c>
      <c r="H181" s="6" t="str">
        <f t="shared" si="1"/>
        <v>#VALUE!</v>
      </c>
    </row>
    <row r="182">
      <c r="A182" s="7">
        <v>162.0</v>
      </c>
      <c r="B182" s="5" t="s">
        <v>395</v>
      </c>
      <c r="C182" s="7" t="s">
        <v>80</v>
      </c>
      <c r="D182" s="5" t="s">
        <v>15</v>
      </c>
      <c r="E182" s="7" t="s">
        <v>396</v>
      </c>
      <c r="F182" s="7">
        <v>129.0</v>
      </c>
      <c r="G182" s="3" t="s">
        <v>24</v>
      </c>
      <c r="H182" s="6" t="str">
        <f t="shared" si="1"/>
        <v>#VALUE!</v>
      </c>
    </row>
    <row r="183">
      <c r="A183" s="4">
        <v>163.0</v>
      </c>
      <c r="B183" s="5" t="s">
        <v>397</v>
      </c>
      <c r="C183" s="4" t="s">
        <v>10</v>
      </c>
      <c r="D183" s="5" t="s">
        <v>291</v>
      </c>
      <c r="E183" s="4" t="s">
        <v>398</v>
      </c>
      <c r="F183" s="4">
        <v>130.0</v>
      </c>
      <c r="G183" s="3" t="s">
        <v>24</v>
      </c>
      <c r="H183" s="6" t="str">
        <f t="shared" si="1"/>
        <v>#VALUE!</v>
      </c>
    </row>
    <row r="184">
      <c r="A184" s="7">
        <v>164.0</v>
      </c>
      <c r="B184" s="5" t="s">
        <v>399</v>
      </c>
      <c r="C184" s="7" t="s">
        <v>10</v>
      </c>
      <c r="D184" s="5" t="s">
        <v>100</v>
      </c>
      <c r="E184" s="7" t="s">
        <v>400</v>
      </c>
      <c r="F184" s="7">
        <v>131.0</v>
      </c>
      <c r="G184" s="3" t="s">
        <v>24</v>
      </c>
      <c r="H184" s="6" t="str">
        <f t="shared" si="1"/>
        <v>#VALUE!</v>
      </c>
    </row>
    <row r="185">
      <c r="A185" s="4">
        <v>165.0</v>
      </c>
      <c r="B185" s="5" t="s">
        <v>401</v>
      </c>
      <c r="C185" s="4" t="s">
        <v>10</v>
      </c>
      <c r="D185" s="5" t="s">
        <v>104</v>
      </c>
      <c r="E185" s="4" t="s">
        <v>402</v>
      </c>
      <c r="F185" s="4">
        <v>132.0</v>
      </c>
      <c r="G185" s="3" t="s">
        <v>24</v>
      </c>
      <c r="H185" s="6" t="str">
        <f t="shared" si="1"/>
        <v>#VALUE!</v>
      </c>
    </row>
    <row r="186">
      <c r="A186" s="4">
        <v>167.0</v>
      </c>
      <c r="B186" s="5" t="s">
        <v>405</v>
      </c>
      <c r="C186" s="4" t="s">
        <v>21</v>
      </c>
      <c r="D186" s="5" t="s">
        <v>46</v>
      </c>
      <c r="E186" s="4" t="s">
        <v>406</v>
      </c>
      <c r="F186" s="4">
        <v>134.0</v>
      </c>
      <c r="G186" s="3" t="s">
        <v>24</v>
      </c>
      <c r="H186" s="6" t="str">
        <f t="shared" si="1"/>
        <v>#VALUE!</v>
      </c>
    </row>
    <row r="187">
      <c r="A187" s="7">
        <v>168.0</v>
      </c>
      <c r="B187" s="5" t="s">
        <v>407</v>
      </c>
      <c r="C187" s="7" t="s">
        <v>21</v>
      </c>
      <c r="D187" s="5" t="s">
        <v>94</v>
      </c>
      <c r="E187" s="7" t="s">
        <v>408</v>
      </c>
      <c r="F187" s="7">
        <v>135.0</v>
      </c>
      <c r="G187" s="3" t="s">
        <v>24</v>
      </c>
      <c r="H187" s="6" t="str">
        <f t="shared" si="1"/>
        <v>#VALUE!</v>
      </c>
    </row>
    <row r="188">
      <c r="A188" s="4">
        <v>169.0</v>
      </c>
      <c r="B188" s="5" t="s">
        <v>409</v>
      </c>
      <c r="C188" s="4" t="s">
        <v>10</v>
      </c>
      <c r="D188" s="5" t="s">
        <v>46</v>
      </c>
      <c r="E188" s="4" t="s">
        <v>410</v>
      </c>
      <c r="F188" s="4">
        <v>136.0</v>
      </c>
      <c r="G188" s="3" t="s">
        <v>102</v>
      </c>
      <c r="H188" s="6" t="str">
        <f t="shared" si="1"/>
        <v>#VALUE!</v>
      </c>
    </row>
    <row r="189">
      <c r="A189" s="7">
        <v>170.0</v>
      </c>
      <c r="B189" s="5" t="s">
        <v>411</v>
      </c>
      <c r="C189" s="7" t="s">
        <v>14</v>
      </c>
      <c r="D189" s="5" t="s">
        <v>91</v>
      </c>
      <c r="E189" s="7" t="s">
        <v>410</v>
      </c>
      <c r="F189" s="7">
        <v>137.0</v>
      </c>
      <c r="G189" s="3" t="s">
        <v>102</v>
      </c>
      <c r="H189" s="6" t="str">
        <f t="shared" si="1"/>
        <v>#VALUE!</v>
      </c>
    </row>
    <row r="190">
      <c r="A190" s="7">
        <v>172.0</v>
      </c>
      <c r="B190" s="5" t="s">
        <v>414</v>
      </c>
      <c r="C190" s="7" t="s">
        <v>10</v>
      </c>
      <c r="D190" s="5" t="s">
        <v>214</v>
      </c>
      <c r="E190" s="7" t="s">
        <v>415</v>
      </c>
      <c r="F190" s="7">
        <v>139.0</v>
      </c>
      <c r="G190" s="3" t="s">
        <v>102</v>
      </c>
      <c r="H190" s="6" t="str">
        <f t="shared" si="1"/>
        <v>#VALUE!</v>
      </c>
    </row>
    <row r="191">
      <c r="A191" s="7">
        <v>174.0</v>
      </c>
      <c r="B191" s="5" t="s">
        <v>418</v>
      </c>
      <c r="C191" s="7" t="s">
        <v>80</v>
      </c>
      <c r="D191" s="5" t="s">
        <v>11</v>
      </c>
      <c r="E191" s="7" t="s">
        <v>419</v>
      </c>
      <c r="F191" s="7">
        <v>141.0</v>
      </c>
      <c r="G191" s="3" t="s">
        <v>102</v>
      </c>
      <c r="H191" s="6" t="str">
        <f t="shared" si="1"/>
        <v>#VALUE!</v>
      </c>
    </row>
    <row r="192">
      <c r="A192" s="4">
        <v>175.0</v>
      </c>
      <c r="B192" s="5" t="s">
        <v>420</v>
      </c>
      <c r="C192" s="4" t="s">
        <v>10</v>
      </c>
      <c r="D192" s="5" t="s">
        <v>191</v>
      </c>
      <c r="E192" s="4" t="s">
        <v>421</v>
      </c>
      <c r="F192" s="4">
        <v>142.0</v>
      </c>
      <c r="G192" s="3" t="s">
        <v>102</v>
      </c>
      <c r="H192" s="6" t="str">
        <f t="shared" si="1"/>
        <v>#VALUE!</v>
      </c>
    </row>
    <row r="193">
      <c r="A193" s="7">
        <v>176.0</v>
      </c>
      <c r="B193" s="5" t="s">
        <v>422</v>
      </c>
      <c r="C193" s="7" t="s">
        <v>10</v>
      </c>
      <c r="D193" s="5" t="s">
        <v>100</v>
      </c>
      <c r="E193" s="7" t="s">
        <v>423</v>
      </c>
      <c r="F193" s="7">
        <v>143.0</v>
      </c>
      <c r="G193" s="3" t="s">
        <v>102</v>
      </c>
      <c r="H193" s="6" t="str">
        <f t="shared" si="1"/>
        <v>#VALUE!</v>
      </c>
    </row>
    <row r="194">
      <c r="A194" s="4">
        <v>177.0</v>
      </c>
      <c r="B194" s="5" t="s">
        <v>424</v>
      </c>
      <c r="C194" s="4" t="s">
        <v>80</v>
      </c>
      <c r="D194" s="5" t="s">
        <v>74</v>
      </c>
      <c r="E194" s="4" t="s">
        <v>423</v>
      </c>
      <c r="F194" s="4">
        <v>144.0</v>
      </c>
      <c r="G194" s="3" t="s">
        <v>102</v>
      </c>
      <c r="H194" s="6" t="str">
        <f t="shared" si="1"/>
        <v>#VALUE!</v>
      </c>
    </row>
    <row r="195">
      <c r="A195" s="7">
        <v>178.0</v>
      </c>
      <c r="B195" s="5" t="s">
        <v>425</v>
      </c>
      <c r="C195" s="7" t="s">
        <v>21</v>
      </c>
      <c r="D195" s="5" t="s">
        <v>68</v>
      </c>
      <c r="E195" s="7" t="s">
        <v>426</v>
      </c>
      <c r="F195" s="7">
        <v>145.0</v>
      </c>
      <c r="G195" s="3" t="s">
        <v>24</v>
      </c>
      <c r="H195" s="6" t="str">
        <f t="shared" si="1"/>
        <v>#VALUE!</v>
      </c>
    </row>
    <row r="196">
      <c r="A196" s="4">
        <v>179.0</v>
      </c>
      <c r="B196" s="5" t="s">
        <v>427</v>
      </c>
      <c r="C196" s="4" t="s">
        <v>80</v>
      </c>
      <c r="D196" s="5" t="s">
        <v>254</v>
      </c>
      <c r="E196" s="4" t="s">
        <v>428</v>
      </c>
      <c r="F196" s="4">
        <v>146.0</v>
      </c>
      <c r="G196" s="3" t="s">
        <v>24</v>
      </c>
      <c r="H196" s="6" t="str">
        <f t="shared" si="1"/>
        <v>#VALUE!</v>
      </c>
    </row>
    <row r="197">
      <c r="A197" s="7">
        <v>180.0</v>
      </c>
      <c r="B197" s="5" t="s">
        <v>429</v>
      </c>
      <c r="C197" s="7" t="s">
        <v>14</v>
      </c>
      <c r="D197" s="5" t="s">
        <v>194</v>
      </c>
      <c r="E197" s="7" t="s">
        <v>430</v>
      </c>
      <c r="F197" s="7">
        <v>147.0</v>
      </c>
      <c r="G197" s="3" t="s">
        <v>102</v>
      </c>
      <c r="H197" s="6" t="str">
        <f t="shared" si="1"/>
        <v>#VALUE!</v>
      </c>
    </row>
    <row r="198">
      <c r="A198" s="7">
        <v>182.0</v>
      </c>
      <c r="B198" s="5" t="s">
        <v>433</v>
      </c>
      <c r="C198" s="7" t="s">
        <v>10</v>
      </c>
      <c r="D198" s="5" t="s">
        <v>183</v>
      </c>
      <c r="E198" s="7" t="s">
        <v>434</v>
      </c>
      <c r="F198" s="7">
        <v>149.0</v>
      </c>
      <c r="G198" s="3" t="s">
        <v>102</v>
      </c>
      <c r="H198" s="6" t="str">
        <f t="shared" si="1"/>
        <v>#VALUE!</v>
      </c>
    </row>
    <row r="199">
      <c r="A199" s="4">
        <v>185.0</v>
      </c>
      <c r="B199" s="5" t="s">
        <v>439</v>
      </c>
      <c r="C199" s="4" t="s">
        <v>21</v>
      </c>
      <c r="D199" s="5" t="s">
        <v>191</v>
      </c>
      <c r="E199" s="4" t="s">
        <v>440</v>
      </c>
      <c r="F199" s="4">
        <v>152.0</v>
      </c>
      <c r="G199" s="3" t="s">
        <v>24</v>
      </c>
      <c r="H199" s="6" t="str">
        <f t="shared" si="1"/>
        <v>#VALUE!</v>
      </c>
    </row>
    <row r="200">
      <c r="A200" s="7">
        <v>186.0</v>
      </c>
      <c r="B200" s="5" t="s">
        <v>441</v>
      </c>
      <c r="C200" s="7" t="s">
        <v>14</v>
      </c>
      <c r="D200" s="5" t="s">
        <v>442</v>
      </c>
      <c r="E200" s="7" t="s">
        <v>443</v>
      </c>
      <c r="F200" s="8"/>
      <c r="G200" s="3" t="s">
        <v>102</v>
      </c>
      <c r="H200" s="6" t="str">
        <f t="shared" si="1"/>
        <v>#VALUE!</v>
      </c>
    </row>
    <row r="201">
      <c r="A201" s="7">
        <v>192.0</v>
      </c>
      <c r="B201" s="5" t="s">
        <v>454</v>
      </c>
      <c r="C201" s="7" t="s">
        <v>10</v>
      </c>
      <c r="D201" s="5" t="s">
        <v>194</v>
      </c>
      <c r="E201" s="7" t="s">
        <v>455</v>
      </c>
      <c r="F201" s="7">
        <v>158.0</v>
      </c>
      <c r="G201" s="3" t="s">
        <v>102</v>
      </c>
      <c r="H201" s="6" t="str">
        <f t="shared" si="1"/>
        <v>#VALUE!</v>
      </c>
    </row>
    <row r="202">
      <c r="A202" s="4">
        <v>193.0</v>
      </c>
      <c r="B202" s="5" t="s">
        <v>456</v>
      </c>
      <c r="C202" s="4" t="s">
        <v>21</v>
      </c>
      <c r="D202" s="5" t="s">
        <v>71</v>
      </c>
      <c r="E202" s="4" t="s">
        <v>457</v>
      </c>
      <c r="F202" s="4">
        <v>159.0</v>
      </c>
      <c r="G202" s="3" t="s">
        <v>24</v>
      </c>
      <c r="H202" s="6" t="str">
        <f t="shared" si="1"/>
        <v>#VALUE!</v>
      </c>
    </row>
    <row r="203">
      <c r="A203" s="7">
        <v>194.0</v>
      </c>
      <c r="B203" s="5" t="s">
        <v>458</v>
      </c>
      <c r="C203" s="7" t="s">
        <v>21</v>
      </c>
      <c r="D203" s="5" t="s">
        <v>85</v>
      </c>
      <c r="E203" s="7" t="s">
        <v>459</v>
      </c>
      <c r="F203" s="7">
        <v>160.0</v>
      </c>
      <c r="G203" s="3" t="s">
        <v>24</v>
      </c>
      <c r="H203" s="6" t="str">
        <f t="shared" si="1"/>
        <v>#VALUE!</v>
      </c>
    </row>
    <row r="204">
      <c r="A204" s="7">
        <v>196.0</v>
      </c>
      <c r="B204" s="5" t="s">
        <v>462</v>
      </c>
      <c r="C204" s="7" t="s">
        <v>14</v>
      </c>
      <c r="D204" s="5" t="s">
        <v>29</v>
      </c>
      <c r="E204" s="7" t="s">
        <v>463</v>
      </c>
      <c r="F204" s="7">
        <v>162.0</v>
      </c>
      <c r="G204" s="3" t="s">
        <v>102</v>
      </c>
      <c r="H204" s="6" t="str">
        <f t="shared" si="1"/>
        <v>#VALUE!</v>
      </c>
    </row>
    <row r="205">
      <c r="A205" s="4">
        <v>197.0</v>
      </c>
      <c r="B205" s="5" t="s">
        <v>464</v>
      </c>
      <c r="C205" s="4" t="s">
        <v>21</v>
      </c>
      <c r="D205" s="5" t="s">
        <v>194</v>
      </c>
      <c r="E205" s="4" t="s">
        <v>465</v>
      </c>
      <c r="F205" s="4">
        <v>163.0</v>
      </c>
      <c r="G205" s="3" t="s">
        <v>24</v>
      </c>
      <c r="H205" s="6" t="str">
        <f t="shared" si="1"/>
        <v>#VALUE!</v>
      </c>
    </row>
    <row r="206">
      <c r="A206" s="7">
        <v>198.0</v>
      </c>
      <c r="B206" s="5" t="s">
        <v>466</v>
      </c>
      <c r="C206" s="7" t="s">
        <v>21</v>
      </c>
      <c r="D206" s="5" t="s">
        <v>467</v>
      </c>
      <c r="E206" s="7" t="s">
        <v>468</v>
      </c>
      <c r="F206" s="8"/>
      <c r="G206" s="3" t="s">
        <v>102</v>
      </c>
      <c r="H206" s="6" t="str">
        <f t="shared" si="1"/>
        <v>#VALUE!</v>
      </c>
    </row>
    <row r="207">
      <c r="A207" s="4">
        <v>199.0</v>
      </c>
      <c r="B207" s="5" t="s">
        <v>469</v>
      </c>
      <c r="C207" s="4" t="s">
        <v>21</v>
      </c>
      <c r="D207" s="5" t="s">
        <v>183</v>
      </c>
      <c r="E207" s="4" t="s">
        <v>470</v>
      </c>
      <c r="F207" s="4">
        <v>164.0</v>
      </c>
      <c r="G207" s="3" t="s">
        <v>102</v>
      </c>
      <c r="H207" s="6" t="str">
        <f t="shared" si="1"/>
        <v>#VALUE!</v>
      </c>
    </row>
    <row r="208">
      <c r="A208" s="7">
        <v>200.0</v>
      </c>
      <c r="B208" s="5" t="s">
        <v>471</v>
      </c>
      <c r="C208" s="7" t="s">
        <v>14</v>
      </c>
      <c r="D208" s="5" t="s">
        <v>46</v>
      </c>
      <c r="E208" s="7" t="s">
        <v>472</v>
      </c>
      <c r="F208" s="7">
        <v>165.0</v>
      </c>
      <c r="G208" s="3" t="s">
        <v>102</v>
      </c>
      <c r="H208" s="6" t="str">
        <f t="shared" si="1"/>
        <v>#VALUE!</v>
      </c>
    </row>
    <row r="209">
      <c r="A209" s="4">
        <v>201.0</v>
      </c>
      <c r="B209" s="5" t="s">
        <v>473</v>
      </c>
      <c r="C209" s="4" t="s">
        <v>14</v>
      </c>
      <c r="D209" s="5" t="s">
        <v>91</v>
      </c>
      <c r="E209" s="4" t="s">
        <v>474</v>
      </c>
      <c r="F209" s="4">
        <v>166.0</v>
      </c>
      <c r="G209" s="3" t="s">
        <v>24</v>
      </c>
      <c r="H209" s="6" t="str">
        <f t="shared" si="1"/>
        <v>#VALUE!</v>
      </c>
    </row>
    <row r="210">
      <c r="A210" s="4">
        <v>203.0</v>
      </c>
      <c r="B210" s="5" t="s">
        <v>477</v>
      </c>
      <c r="C210" s="4" t="s">
        <v>21</v>
      </c>
      <c r="D210" s="5" t="s">
        <v>56</v>
      </c>
      <c r="E210" s="4" t="s">
        <v>478</v>
      </c>
      <c r="F210" s="4">
        <v>168.0</v>
      </c>
      <c r="G210" s="3" t="s">
        <v>24</v>
      </c>
      <c r="H210" s="6" t="str">
        <f t="shared" si="1"/>
        <v>#VALUE!</v>
      </c>
    </row>
    <row r="211">
      <c r="A211" s="4">
        <v>205.0</v>
      </c>
      <c r="B211" s="5" t="s">
        <v>481</v>
      </c>
      <c r="C211" s="4" t="s">
        <v>14</v>
      </c>
      <c r="D211" s="5" t="s">
        <v>85</v>
      </c>
      <c r="E211" s="4" t="s">
        <v>482</v>
      </c>
      <c r="F211" s="4">
        <v>170.0</v>
      </c>
      <c r="G211" s="3" t="s">
        <v>102</v>
      </c>
      <c r="H211" s="6" t="str">
        <f t="shared" si="1"/>
        <v>#VALUE!</v>
      </c>
    </row>
    <row r="212">
      <c r="A212" s="7">
        <v>208.0</v>
      </c>
      <c r="B212" s="5" t="s">
        <v>487</v>
      </c>
      <c r="C212" s="7" t="s">
        <v>21</v>
      </c>
      <c r="D212" s="5" t="s">
        <v>127</v>
      </c>
      <c r="E212" s="7" t="s">
        <v>488</v>
      </c>
      <c r="F212" s="7">
        <v>173.0</v>
      </c>
      <c r="G212" s="3" t="s">
        <v>24</v>
      </c>
      <c r="H212" s="6" t="str">
        <f t="shared" si="1"/>
        <v>#VALUE!</v>
      </c>
    </row>
    <row r="213">
      <c r="A213" s="4">
        <v>209.0</v>
      </c>
      <c r="B213" s="5" t="s">
        <v>489</v>
      </c>
      <c r="C213" s="4" t="s">
        <v>21</v>
      </c>
      <c r="D213" s="5" t="s">
        <v>490</v>
      </c>
      <c r="E213" s="4" t="s">
        <v>491</v>
      </c>
      <c r="F213" s="9"/>
      <c r="G213" s="3" t="s">
        <v>24</v>
      </c>
      <c r="H213" s="6" t="str">
        <f t="shared" si="1"/>
        <v>#VALUE!</v>
      </c>
    </row>
    <row r="214">
      <c r="A214" s="7">
        <v>210.0</v>
      </c>
      <c r="B214" s="5" t="s">
        <v>492</v>
      </c>
      <c r="C214" s="7" t="s">
        <v>80</v>
      </c>
      <c r="D214" s="5" t="s">
        <v>94</v>
      </c>
      <c r="E214" s="7" t="s">
        <v>493</v>
      </c>
      <c r="F214" s="7">
        <v>174.0</v>
      </c>
      <c r="G214" s="3" t="s">
        <v>24</v>
      </c>
      <c r="H214" s="6" t="str">
        <f t="shared" si="1"/>
        <v>#VALUE!</v>
      </c>
    </row>
    <row r="215">
      <c r="A215" s="4">
        <v>211.0</v>
      </c>
      <c r="B215" s="5" t="s">
        <v>494</v>
      </c>
      <c r="C215" s="4" t="s">
        <v>80</v>
      </c>
      <c r="D215" s="5" t="s">
        <v>46</v>
      </c>
      <c r="E215" s="4" t="s">
        <v>495</v>
      </c>
      <c r="F215" s="4">
        <v>175.0</v>
      </c>
      <c r="G215" s="3" t="s">
        <v>102</v>
      </c>
      <c r="H215" s="6" t="str">
        <f t="shared" si="1"/>
        <v>#VALUE!</v>
      </c>
    </row>
    <row r="216">
      <c r="A216" s="7">
        <v>212.0</v>
      </c>
      <c r="B216" s="5" t="s">
        <v>496</v>
      </c>
      <c r="C216" s="7" t="s">
        <v>14</v>
      </c>
      <c r="D216" s="5" t="s">
        <v>497</v>
      </c>
      <c r="E216" s="7" t="s">
        <v>498</v>
      </c>
      <c r="F216" s="8"/>
      <c r="G216" s="3" t="s">
        <v>102</v>
      </c>
      <c r="H216" s="6" t="str">
        <f t="shared" si="1"/>
        <v>#VALUE!</v>
      </c>
    </row>
    <row r="217">
      <c r="A217" s="4">
        <v>213.0</v>
      </c>
      <c r="B217" s="5" t="s">
        <v>499</v>
      </c>
      <c r="C217" s="4" t="s">
        <v>14</v>
      </c>
      <c r="D217" s="5" t="s">
        <v>183</v>
      </c>
      <c r="E217" s="4" t="s">
        <v>500</v>
      </c>
      <c r="F217" s="4">
        <v>176.0</v>
      </c>
      <c r="G217" s="3" t="s">
        <v>24</v>
      </c>
      <c r="H217" s="6" t="str">
        <f t="shared" si="1"/>
        <v>#VALUE!</v>
      </c>
    </row>
    <row r="218">
      <c r="A218" s="7">
        <v>214.0</v>
      </c>
      <c r="B218" s="5" t="s">
        <v>501</v>
      </c>
      <c r="C218" s="7" t="s">
        <v>21</v>
      </c>
      <c r="D218" s="5" t="s">
        <v>100</v>
      </c>
      <c r="E218" s="7" t="s">
        <v>500</v>
      </c>
      <c r="F218" s="7">
        <v>177.0</v>
      </c>
      <c r="G218" s="3" t="s">
        <v>24</v>
      </c>
      <c r="H218" s="6" t="str">
        <f t="shared" si="1"/>
        <v>#VALUE!</v>
      </c>
    </row>
    <row r="219">
      <c r="A219" s="4">
        <v>215.0</v>
      </c>
      <c r="B219" s="5" t="s">
        <v>502</v>
      </c>
      <c r="C219" s="4" t="s">
        <v>80</v>
      </c>
      <c r="D219" s="5" t="s">
        <v>183</v>
      </c>
      <c r="E219" s="4" t="s">
        <v>500</v>
      </c>
      <c r="F219" s="4">
        <v>178.0</v>
      </c>
      <c r="G219" s="3" t="s">
        <v>102</v>
      </c>
      <c r="H219" s="6" t="str">
        <f t="shared" si="1"/>
        <v>#VALUE!</v>
      </c>
    </row>
    <row r="220">
      <c r="A220" s="7">
        <v>216.0</v>
      </c>
      <c r="B220" s="5" t="s">
        <v>503</v>
      </c>
      <c r="C220" s="7" t="s">
        <v>21</v>
      </c>
      <c r="D220" s="5" t="s">
        <v>291</v>
      </c>
      <c r="E220" s="7" t="s">
        <v>504</v>
      </c>
      <c r="F220" s="7">
        <v>179.0</v>
      </c>
      <c r="G220" s="3" t="s">
        <v>24</v>
      </c>
      <c r="H220" s="6" t="str">
        <f t="shared" si="1"/>
        <v>#VALUE!</v>
      </c>
    </row>
    <row r="221">
      <c r="A221" s="4">
        <v>217.0</v>
      </c>
      <c r="B221" s="5" t="s">
        <v>505</v>
      </c>
      <c r="C221" s="4" t="s">
        <v>80</v>
      </c>
      <c r="D221" s="5" t="s">
        <v>283</v>
      </c>
      <c r="E221" s="4" t="s">
        <v>506</v>
      </c>
      <c r="F221" s="4">
        <v>180.0</v>
      </c>
      <c r="G221" s="3" t="s">
        <v>24</v>
      </c>
      <c r="H221" s="6" t="str">
        <f t="shared" si="1"/>
        <v>#VALUE!</v>
      </c>
    </row>
    <row r="222">
      <c r="A222" s="7">
        <v>218.0</v>
      </c>
      <c r="B222" s="5" t="s">
        <v>507</v>
      </c>
      <c r="C222" s="7" t="s">
        <v>14</v>
      </c>
      <c r="D222" s="5" t="s">
        <v>291</v>
      </c>
      <c r="E222" s="7" t="s">
        <v>508</v>
      </c>
      <c r="F222" s="7">
        <v>181.0</v>
      </c>
      <c r="G222" s="3" t="s">
        <v>102</v>
      </c>
      <c r="H222" s="6" t="str">
        <f t="shared" si="1"/>
        <v>#VALUE!</v>
      </c>
    </row>
    <row r="223">
      <c r="A223" s="4">
        <v>219.0</v>
      </c>
      <c r="B223" s="5" t="s">
        <v>509</v>
      </c>
      <c r="C223" s="4" t="s">
        <v>14</v>
      </c>
      <c r="D223" s="5" t="s">
        <v>91</v>
      </c>
      <c r="E223" s="4" t="s">
        <v>510</v>
      </c>
      <c r="F223" s="4">
        <v>182.0</v>
      </c>
      <c r="G223" s="3" t="s">
        <v>102</v>
      </c>
      <c r="H223" s="6" t="str">
        <f t="shared" si="1"/>
        <v>#VALUE!</v>
      </c>
    </row>
    <row r="224">
      <c r="A224" s="7">
        <v>220.0</v>
      </c>
      <c r="B224" s="5" t="s">
        <v>511</v>
      </c>
      <c r="C224" s="7" t="s">
        <v>14</v>
      </c>
      <c r="D224" s="5" t="s">
        <v>68</v>
      </c>
      <c r="E224" s="7" t="s">
        <v>512</v>
      </c>
      <c r="F224" s="7">
        <v>183.0</v>
      </c>
      <c r="G224" s="3" t="s">
        <v>102</v>
      </c>
      <c r="H224" s="6" t="str">
        <f t="shared" si="1"/>
        <v>#VALUE!</v>
      </c>
    </row>
    <row r="225">
      <c r="A225" s="4">
        <v>221.0</v>
      </c>
      <c r="B225" s="5" t="s">
        <v>513</v>
      </c>
      <c r="C225" s="4" t="s">
        <v>10</v>
      </c>
      <c r="D225" s="5" t="s">
        <v>222</v>
      </c>
      <c r="E225" s="4" t="s">
        <v>514</v>
      </c>
      <c r="F225" s="4">
        <v>184.0</v>
      </c>
      <c r="G225" s="3" t="s">
        <v>24</v>
      </c>
      <c r="H225" s="6" t="str">
        <f t="shared" si="1"/>
        <v>#VALUE!</v>
      </c>
    </row>
    <row r="226">
      <c r="A226" s="7">
        <v>222.0</v>
      </c>
      <c r="B226" s="5" t="s">
        <v>515</v>
      </c>
      <c r="C226" s="7" t="s">
        <v>80</v>
      </c>
      <c r="D226" s="5" t="s">
        <v>100</v>
      </c>
      <c r="E226" s="7" t="s">
        <v>516</v>
      </c>
      <c r="F226" s="7">
        <v>185.0</v>
      </c>
      <c r="G226" s="3" t="s">
        <v>102</v>
      </c>
      <c r="H226" s="6" t="str">
        <f t="shared" si="1"/>
        <v>#VALUE!</v>
      </c>
    </row>
    <row r="227">
      <c r="A227" s="4">
        <v>223.0</v>
      </c>
      <c r="B227" s="5" t="s">
        <v>517</v>
      </c>
      <c r="C227" s="4" t="s">
        <v>80</v>
      </c>
      <c r="D227" s="5" t="s">
        <v>291</v>
      </c>
      <c r="E227" s="4" t="s">
        <v>518</v>
      </c>
      <c r="F227" s="4">
        <v>186.0</v>
      </c>
      <c r="G227" s="3" t="s">
        <v>102</v>
      </c>
      <c r="H227" s="6" t="str">
        <f t="shared" si="1"/>
        <v>#VALUE!</v>
      </c>
    </row>
    <row r="228">
      <c r="A228" s="7">
        <v>224.0</v>
      </c>
      <c r="B228" s="5" t="s">
        <v>519</v>
      </c>
      <c r="C228" s="7" t="s">
        <v>80</v>
      </c>
      <c r="D228" s="5" t="s">
        <v>214</v>
      </c>
      <c r="E228" s="7" t="s">
        <v>520</v>
      </c>
      <c r="F228" s="7">
        <v>187.0</v>
      </c>
      <c r="G228" s="3" t="s">
        <v>102</v>
      </c>
      <c r="H228" s="6" t="str">
        <f t="shared" si="1"/>
        <v>#VALUE!</v>
      </c>
    </row>
    <row r="229">
      <c r="A229" s="4">
        <v>225.0</v>
      </c>
      <c r="B229" s="5" t="s">
        <v>521</v>
      </c>
      <c r="C229" s="4" t="s">
        <v>80</v>
      </c>
      <c r="D229" s="5" t="s">
        <v>104</v>
      </c>
      <c r="E229" s="4" t="s">
        <v>522</v>
      </c>
      <c r="F229" s="4">
        <v>188.0</v>
      </c>
      <c r="G229" s="3" t="s">
        <v>24</v>
      </c>
      <c r="H229" s="6" t="str">
        <f t="shared" si="1"/>
        <v>#VALUE!</v>
      </c>
    </row>
    <row r="230">
      <c r="A230" s="7">
        <v>226.0</v>
      </c>
      <c r="B230" s="5" t="s">
        <v>523</v>
      </c>
      <c r="C230" s="7" t="s">
        <v>21</v>
      </c>
      <c r="D230" s="5" t="s">
        <v>26</v>
      </c>
      <c r="E230" s="7" t="s">
        <v>524</v>
      </c>
      <c r="F230" s="7">
        <v>189.0</v>
      </c>
      <c r="G230" s="3" t="s">
        <v>24</v>
      </c>
      <c r="H230" s="6" t="str">
        <f t="shared" si="1"/>
        <v>#VALUE!</v>
      </c>
    </row>
    <row r="231">
      <c r="A231" s="4">
        <v>227.0</v>
      </c>
      <c r="B231" s="5" t="s">
        <v>525</v>
      </c>
      <c r="C231" s="4" t="s">
        <v>80</v>
      </c>
      <c r="D231" s="5" t="s">
        <v>15</v>
      </c>
      <c r="E231" s="4" t="s">
        <v>526</v>
      </c>
      <c r="F231" s="4">
        <v>190.0</v>
      </c>
      <c r="G231" s="3" t="s">
        <v>24</v>
      </c>
      <c r="H231" s="6" t="str">
        <f t="shared" si="1"/>
        <v>#VALUE!</v>
      </c>
    </row>
    <row r="232">
      <c r="A232" s="7">
        <v>228.0</v>
      </c>
      <c r="B232" s="5" t="s">
        <v>527</v>
      </c>
      <c r="C232" s="7" t="s">
        <v>14</v>
      </c>
      <c r="D232" s="5" t="s">
        <v>127</v>
      </c>
      <c r="E232" s="7" t="s">
        <v>528</v>
      </c>
      <c r="F232" s="7">
        <v>191.0</v>
      </c>
      <c r="G232" s="3" t="s">
        <v>24</v>
      </c>
      <c r="H232" s="6" t="str">
        <f t="shared" si="1"/>
        <v>#VALUE!</v>
      </c>
    </row>
    <row r="233">
      <c r="A233" s="4">
        <v>229.0</v>
      </c>
      <c r="B233" s="5" t="s">
        <v>529</v>
      </c>
      <c r="C233" s="4" t="s">
        <v>21</v>
      </c>
      <c r="D233" s="5" t="s">
        <v>104</v>
      </c>
      <c r="E233" s="4" t="s">
        <v>530</v>
      </c>
      <c r="F233" s="4">
        <v>192.0</v>
      </c>
      <c r="G233" s="3" t="s">
        <v>24</v>
      </c>
      <c r="H233" s="6" t="str">
        <f t="shared" si="1"/>
        <v>#VALUE!</v>
      </c>
    </row>
    <row r="234">
      <c r="A234" s="7">
        <v>230.0</v>
      </c>
      <c r="B234" s="5" t="s">
        <v>531</v>
      </c>
      <c r="C234" s="7" t="s">
        <v>10</v>
      </c>
      <c r="D234" s="5" t="s">
        <v>222</v>
      </c>
      <c r="E234" s="7" t="s">
        <v>532</v>
      </c>
      <c r="F234" s="7">
        <v>193.0</v>
      </c>
      <c r="G234" s="3" t="s">
        <v>24</v>
      </c>
      <c r="H234" s="6" t="str">
        <f t="shared" si="1"/>
        <v>#VALUE!</v>
      </c>
    </row>
    <row r="235">
      <c r="A235" s="4">
        <v>231.0</v>
      </c>
      <c r="B235" s="5" t="s">
        <v>533</v>
      </c>
      <c r="C235" s="4" t="s">
        <v>10</v>
      </c>
      <c r="D235" s="5" t="s">
        <v>100</v>
      </c>
      <c r="E235" s="4" t="s">
        <v>534</v>
      </c>
      <c r="F235" s="4">
        <v>194.0</v>
      </c>
      <c r="G235" s="3" t="s">
        <v>102</v>
      </c>
      <c r="H235" s="6" t="str">
        <f t="shared" si="1"/>
        <v>#VALUE!</v>
      </c>
    </row>
    <row r="236">
      <c r="A236" s="7">
        <v>232.0</v>
      </c>
      <c r="B236" s="5" t="s">
        <v>535</v>
      </c>
      <c r="C236" s="7" t="s">
        <v>10</v>
      </c>
      <c r="D236" s="5" t="s">
        <v>183</v>
      </c>
      <c r="E236" s="7" t="s">
        <v>536</v>
      </c>
      <c r="F236" s="7">
        <v>195.0</v>
      </c>
      <c r="G236" s="3" t="s">
        <v>24</v>
      </c>
      <c r="H236" s="6" t="str">
        <f t="shared" si="1"/>
        <v>#VALUE!</v>
      </c>
    </row>
    <row r="237">
      <c r="A237" s="4">
        <v>233.0</v>
      </c>
      <c r="B237" s="5" t="s">
        <v>537</v>
      </c>
      <c r="C237" s="4" t="s">
        <v>80</v>
      </c>
      <c r="D237" s="5" t="s">
        <v>194</v>
      </c>
      <c r="E237" s="4" t="s">
        <v>538</v>
      </c>
      <c r="F237" s="4">
        <v>196.0</v>
      </c>
      <c r="G237" s="3" t="s">
        <v>24</v>
      </c>
      <c r="H237" s="6" t="str">
        <f t="shared" si="1"/>
        <v>#VALUE!</v>
      </c>
    </row>
    <row r="238">
      <c r="A238" s="7">
        <v>234.0</v>
      </c>
      <c r="B238" s="5" t="s">
        <v>539</v>
      </c>
      <c r="C238" s="7" t="s">
        <v>80</v>
      </c>
      <c r="D238" s="5" t="s">
        <v>46</v>
      </c>
      <c r="E238" s="7" t="s">
        <v>540</v>
      </c>
      <c r="F238" s="7">
        <v>197.0</v>
      </c>
      <c r="G238" s="3" t="s">
        <v>24</v>
      </c>
      <c r="H238" s="6" t="str">
        <f t="shared" si="1"/>
        <v>#VALUE!</v>
      </c>
    </row>
    <row r="239">
      <c r="A239" s="4">
        <v>235.0</v>
      </c>
      <c r="B239" s="5" t="s">
        <v>541</v>
      </c>
      <c r="C239" s="4" t="s">
        <v>14</v>
      </c>
      <c r="D239" s="5" t="s">
        <v>191</v>
      </c>
      <c r="E239" s="4" t="s">
        <v>542</v>
      </c>
      <c r="F239" s="4">
        <v>198.0</v>
      </c>
      <c r="G239" s="3" t="s">
        <v>24</v>
      </c>
      <c r="H239" s="6" t="str">
        <f t="shared" si="1"/>
        <v>#VALUE!</v>
      </c>
    </row>
    <row r="240">
      <c r="A240" s="7">
        <v>236.0</v>
      </c>
      <c r="B240" s="5" t="s">
        <v>543</v>
      </c>
      <c r="C240" s="7" t="s">
        <v>80</v>
      </c>
      <c r="D240" s="5" t="s">
        <v>194</v>
      </c>
      <c r="E240" s="7" t="s">
        <v>544</v>
      </c>
      <c r="F240" s="7">
        <v>199.0</v>
      </c>
      <c r="G240" s="3" t="s">
        <v>24</v>
      </c>
      <c r="H240" s="6" t="str">
        <f t="shared" si="1"/>
        <v>#VALUE!</v>
      </c>
    </row>
    <row r="241">
      <c r="A241" s="4">
        <v>237.0</v>
      </c>
      <c r="B241" s="5" t="s">
        <v>545</v>
      </c>
      <c r="C241" s="4" t="s">
        <v>10</v>
      </c>
      <c r="D241" s="5" t="s">
        <v>35</v>
      </c>
      <c r="E241" s="4" t="s">
        <v>546</v>
      </c>
      <c r="F241" s="4">
        <v>200.0</v>
      </c>
      <c r="G241" s="3" t="s">
        <v>24</v>
      </c>
      <c r="H241" s="6" t="str">
        <f t="shared" si="1"/>
        <v>#VALUE!</v>
      </c>
    </row>
    <row r="242">
      <c r="A242" s="7">
        <v>238.0</v>
      </c>
      <c r="B242" s="5" t="s">
        <v>547</v>
      </c>
      <c r="C242" s="7" t="s">
        <v>80</v>
      </c>
      <c r="D242" s="5" t="s">
        <v>214</v>
      </c>
      <c r="E242" s="7" t="s">
        <v>548</v>
      </c>
      <c r="F242" s="7">
        <v>201.0</v>
      </c>
      <c r="G242" s="3" t="s">
        <v>24</v>
      </c>
      <c r="H242" s="6" t="str">
        <f t="shared" si="1"/>
        <v>#VALUE!</v>
      </c>
    </row>
    <row r="243">
      <c r="A243" s="4">
        <v>239.0</v>
      </c>
      <c r="B243" s="5" t="s">
        <v>549</v>
      </c>
      <c r="C243" s="4" t="s">
        <v>14</v>
      </c>
      <c r="D243" s="5" t="s">
        <v>91</v>
      </c>
      <c r="E243" s="4" t="s">
        <v>550</v>
      </c>
      <c r="F243" s="4">
        <v>202.0</v>
      </c>
      <c r="G243" s="3" t="s">
        <v>102</v>
      </c>
      <c r="H243" s="6" t="str">
        <f t="shared" si="1"/>
        <v>#VALUE!</v>
      </c>
    </row>
    <row r="244">
      <c r="A244" s="7">
        <v>240.0</v>
      </c>
      <c r="B244" s="5" t="s">
        <v>551</v>
      </c>
      <c r="C244" s="7" t="s">
        <v>10</v>
      </c>
      <c r="D244" s="5" t="s">
        <v>552</v>
      </c>
      <c r="E244" s="7" t="s">
        <v>553</v>
      </c>
      <c r="F244" s="8"/>
      <c r="G244" s="3" t="s">
        <v>102</v>
      </c>
      <c r="H244" s="6" t="str">
        <f t="shared" si="1"/>
        <v>#VALUE!</v>
      </c>
    </row>
    <row r="245">
      <c r="A245" s="4">
        <v>241.0</v>
      </c>
      <c r="B245" s="5" t="s">
        <v>554</v>
      </c>
      <c r="C245" s="4" t="s">
        <v>21</v>
      </c>
      <c r="D245" s="5" t="s">
        <v>94</v>
      </c>
      <c r="E245" s="4" t="s">
        <v>555</v>
      </c>
      <c r="F245" s="4">
        <v>203.0</v>
      </c>
      <c r="G245" s="3" t="s">
        <v>24</v>
      </c>
      <c r="H245" s="6" t="str">
        <f t="shared" si="1"/>
        <v>#VALUE!</v>
      </c>
    </row>
    <row r="246">
      <c r="A246" s="4">
        <v>243.0</v>
      </c>
      <c r="B246" s="5" t="s">
        <v>558</v>
      </c>
      <c r="C246" s="4" t="s">
        <v>80</v>
      </c>
      <c r="D246" s="5" t="s">
        <v>254</v>
      </c>
      <c r="E246" s="4" t="s">
        <v>559</v>
      </c>
      <c r="F246" s="4">
        <v>205.0</v>
      </c>
      <c r="G246" s="3" t="s">
        <v>102</v>
      </c>
      <c r="H246" s="6" t="str">
        <f t="shared" si="1"/>
        <v>#VALUE!</v>
      </c>
    </row>
    <row r="247">
      <c r="A247" s="7">
        <v>244.0</v>
      </c>
      <c r="B247" s="5" t="s">
        <v>560</v>
      </c>
      <c r="C247" s="7" t="s">
        <v>80</v>
      </c>
      <c r="D247" s="5" t="s">
        <v>15</v>
      </c>
      <c r="E247" s="7" t="s">
        <v>561</v>
      </c>
      <c r="F247" s="7">
        <v>206.0</v>
      </c>
      <c r="G247" s="3" t="s">
        <v>24</v>
      </c>
      <c r="H247" s="6" t="str">
        <f t="shared" si="1"/>
        <v>#VALUE!</v>
      </c>
    </row>
    <row r="248">
      <c r="A248" s="4">
        <v>245.0</v>
      </c>
      <c r="B248" s="5" t="s">
        <v>562</v>
      </c>
      <c r="C248" s="4" t="s">
        <v>80</v>
      </c>
      <c r="D248" s="5" t="s">
        <v>127</v>
      </c>
      <c r="E248" s="4" t="s">
        <v>563</v>
      </c>
      <c r="F248" s="4">
        <v>207.0</v>
      </c>
      <c r="G248" s="3" t="s">
        <v>24</v>
      </c>
      <c r="H248" s="6" t="str">
        <f t="shared" si="1"/>
        <v>#VALUE!</v>
      </c>
    </row>
    <row r="249">
      <c r="A249" s="7">
        <v>246.0</v>
      </c>
      <c r="B249" s="5" t="s">
        <v>564</v>
      </c>
      <c r="C249" s="7" t="s">
        <v>14</v>
      </c>
      <c r="D249" s="5" t="s">
        <v>214</v>
      </c>
      <c r="E249" s="7" t="s">
        <v>565</v>
      </c>
      <c r="F249" s="7">
        <v>208.0</v>
      </c>
      <c r="G249" s="3" t="s">
        <v>102</v>
      </c>
      <c r="H249" s="6" t="str">
        <f t="shared" si="1"/>
        <v>#VALUE!</v>
      </c>
    </row>
    <row r="250">
      <c r="A250" s="4">
        <v>247.0</v>
      </c>
      <c r="B250" s="5" t="s">
        <v>566</v>
      </c>
      <c r="C250" s="4" t="s">
        <v>10</v>
      </c>
      <c r="D250" s="5" t="s">
        <v>127</v>
      </c>
      <c r="E250" s="4" t="s">
        <v>567</v>
      </c>
      <c r="F250" s="4">
        <v>209.0</v>
      </c>
      <c r="G250" s="3" t="s">
        <v>24</v>
      </c>
      <c r="H250" s="6" t="str">
        <f t="shared" si="1"/>
        <v>#VALUE!</v>
      </c>
    </row>
    <row r="251">
      <c r="A251" s="7">
        <v>248.0</v>
      </c>
      <c r="B251" s="5" t="s">
        <v>568</v>
      </c>
      <c r="C251" s="7" t="s">
        <v>14</v>
      </c>
      <c r="D251" s="5" t="s">
        <v>77</v>
      </c>
      <c r="E251" s="7" t="s">
        <v>569</v>
      </c>
      <c r="F251" s="7">
        <v>210.0</v>
      </c>
      <c r="G251" s="3" t="s">
        <v>24</v>
      </c>
      <c r="H251" s="6" t="str">
        <f t="shared" si="1"/>
        <v>#VALUE!</v>
      </c>
    </row>
    <row r="252">
      <c r="A252" s="4">
        <v>249.0</v>
      </c>
      <c r="B252" s="5" t="s">
        <v>570</v>
      </c>
      <c r="C252" s="4" t="s">
        <v>14</v>
      </c>
      <c r="D252" s="5" t="s">
        <v>254</v>
      </c>
      <c r="E252" s="4" t="s">
        <v>571</v>
      </c>
      <c r="F252" s="4">
        <v>211.0</v>
      </c>
      <c r="G252" s="3" t="s">
        <v>24</v>
      </c>
      <c r="H252" s="6" t="str">
        <f t="shared" si="1"/>
        <v>#VALUE!</v>
      </c>
    </row>
    <row r="253">
      <c r="A253" s="4">
        <v>251.0</v>
      </c>
      <c r="B253" s="5" t="s">
        <v>574</v>
      </c>
      <c r="C253" s="4" t="s">
        <v>21</v>
      </c>
      <c r="D253" s="5" t="s">
        <v>214</v>
      </c>
      <c r="E253" s="4" t="s">
        <v>575</v>
      </c>
      <c r="F253" s="4">
        <v>213.0</v>
      </c>
      <c r="G253" s="3" t="s">
        <v>102</v>
      </c>
      <c r="H253" s="6" t="str">
        <f t="shared" si="1"/>
        <v>#VALUE!</v>
      </c>
    </row>
    <row r="254">
      <c r="A254" s="4">
        <v>253.0</v>
      </c>
      <c r="B254" s="5" t="s">
        <v>578</v>
      </c>
      <c r="C254" s="4" t="s">
        <v>80</v>
      </c>
      <c r="D254" s="5" t="s">
        <v>254</v>
      </c>
      <c r="E254" s="4" t="s">
        <v>579</v>
      </c>
      <c r="F254" s="4">
        <v>215.0</v>
      </c>
      <c r="G254" s="3" t="s">
        <v>102</v>
      </c>
      <c r="H254" s="6" t="str">
        <f t="shared" si="1"/>
        <v>#VALUE!</v>
      </c>
    </row>
    <row r="255">
      <c r="A255" s="7" t="s">
        <v>189</v>
      </c>
      <c r="B255" s="5" t="s">
        <v>580</v>
      </c>
      <c r="C255" s="7" t="s">
        <v>21</v>
      </c>
      <c r="D255" s="5" t="s">
        <v>581</v>
      </c>
      <c r="E255" s="7" t="s">
        <v>189</v>
      </c>
      <c r="F255" s="8"/>
      <c r="G255" s="3" t="s">
        <v>24</v>
      </c>
      <c r="H255" s="6" t="str">
        <f t="shared" si="1"/>
        <v>#VALUE!</v>
      </c>
    </row>
    <row r="256">
      <c r="A256" s="4" t="s">
        <v>189</v>
      </c>
      <c r="B256" s="5" t="s">
        <v>582</v>
      </c>
      <c r="C256" s="4" t="s">
        <v>80</v>
      </c>
      <c r="D256" s="5" t="s">
        <v>180</v>
      </c>
      <c r="E256" s="4" t="s">
        <v>189</v>
      </c>
      <c r="F256" s="9"/>
      <c r="G256" s="3">
        <v>69.0</v>
      </c>
      <c r="H256" s="6" t="str">
        <f t="shared" si="1"/>
        <v>#VALUE!</v>
      </c>
    </row>
    <row r="257">
      <c r="A257" s="10" t="s">
        <v>189</v>
      </c>
      <c r="B257" s="5" t="s">
        <v>583</v>
      </c>
      <c r="C257" s="10" t="s">
        <v>80</v>
      </c>
      <c r="D257" s="5" t="s">
        <v>254</v>
      </c>
      <c r="E257" s="10" t="s">
        <v>189</v>
      </c>
      <c r="F257" s="11"/>
      <c r="G257" s="3" t="s">
        <v>24</v>
      </c>
      <c r="H257" s="6" t="str">
        <f t="shared" si="1"/>
        <v>#VALUE!</v>
      </c>
    </row>
  </sheetData>
  <hyperlinks>
    <hyperlink r:id="rId1" ref="B2"/>
    <hyperlink r:id="rId2" ref="D2"/>
    <hyperlink r:id="rId3" ref="B3"/>
    <hyperlink r:id="rId4" ref="D3"/>
    <hyperlink r:id="rId5" ref="B4"/>
    <hyperlink r:id="rId6" ref="D4"/>
    <hyperlink r:id="rId7" ref="B5"/>
    <hyperlink r:id="rId8" ref="D5"/>
    <hyperlink r:id="rId9" ref="B6"/>
    <hyperlink r:id="rId10" ref="D6"/>
    <hyperlink r:id="rId11" ref="B7"/>
    <hyperlink r:id="rId12" ref="D7"/>
    <hyperlink r:id="rId13" ref="B8"/>
    <hyperlink r:id="rId14" ref="D8"/>
    <hyperlink r:id="rId15" ref="B9"/>
    <hyperlink r:id="rId16" ref="D9"/>
    <hyperlink r:id="rId17" ref="B10"/>
    <hyperlink r:id="rId18" ref="D10"/>
    <hyperlink r:id="rId19" ref="B11"/>
    <hyperlink r:id="rId20" ref="D11"/>
    <hyperlink r:id="rId21" ref="B12"/>
    <hyperlink r:id="rId22" ref="D12"/>
    <hyperlink r:id="rId23" ref="B13"/>
    <hyperlink r:id="rId24" ref="D13"/>
    <hyperlink r:id="rId25" ref="B14"/>
    <hyperlink r:id="rId26" ref="D14"/>
    <hyperlink r:id="rId27" ref="B15"/>
    <hyperlink r:id="rId28" ref="D15"/>
    <hyperlink r:id="rId29" ref="B16"/>
    <hyperlink r:id="rId30" ref="D16"/>
    <hyperlink r:id="rId31" ref="B17"/>
    <hyperlink r:id="rId32" ref="D17"/>
    <hyperlink r:id="rId33" ref="B18"/>
    <hyperlink r:id="rId34" ref="D18"/>
    <hyperlink r:id="rId35" ref="B19"/>
    <hyperlink r:id="rId36" ref="D19"/>
    <hyperlink r:id="rId37" ref="B20"/>
    <hyperlink r:id="rId38" ref="D20"/>
    <hyperlink r:id="rId39" ref="B21"/>
    <hyperlink r:id="rId40" ref="D21"/>
    <hyperlink r:id="rId41" ref="B22"/>
    <hyperlink r:id="rId42" ref="D22"/>
    <hyperlink r:id="rId43" ref="B23"/>
    <hyperlink r:id="rId44" ref="D23"/>
    <hyperlink r:id="rId45" ref="B24"/>
    <hyperlink r:id="rId46" ref="D24"/>
    <hyperlink r:id="rId47" ref="B25"/>
    <hyperlink r:id="rId48" ref="D25"/>
    <hyperlink r:id="rId49" ref="B26"/>
    <hyperlink r:id="rId50" ref="D26"/>
    <hyperlink r:id="rId51" ref="B27"/>
    <hyperlink r:id="rId52" ref="D27"/>
    <hyperlink r:id="rId53" ref="B28"/>
    <hyperlink r:id="rId54" ref="D28"/>
    <hyperlink r:id="rId55" ref="B29"/>
    <hyperlink r:id="rId56" ref="D29"/>
    <hyperlink r:id="rId57" ref="B30"/>
    <hyperlink r:id="rId58" ref="D30"/>
    <hyperlink r:id="rId59" ref="B31"/>
    <hyperlink r:id="rId60" ref="D31"/>
    <hyperlink r:id="rId61" ref="B32"/>
    <hyperlink r:id="rId62" ref="D32"/>
    <hyperlink r:id="rId63" ref="B33"/>
    <hyperlink r:id="rId64" ref="D33"/>
    <hyperlink r:id="rId65" ref="B34"/>
    <hyperlink r:id="rId66" ref="D34"/>
    <hyperlink r:id="rId67" ref="B35"/>
    <hyperlink r:id="rId68" ref="D35"/>
    <hyperlink r:id="rId69" ref="B36"/>
    <hyperlink r:id="rId70" ref="D36"/>
    <hyperlink r:id="rId71" ref="B37"/>
    <hyperlink r:id="rId72" ref="D37"/>
    <hyperlink r:id="rId73" ref="B38"/>
    <hyperlink r:id="rId74" ref="D38"/>
    <hyperlink r:id="rId75" ref="B39"/>
    <hyperlink r:id="rId76" ref="D39"/>
    <hyperlink r:id="rId77" ref="B40"/>
    <hyperlink r:id="rId78" ref="D40"/>
    <hyperlink r:id="rId79" ref="B41"/>
    <hyperlink r:id="rId80" ref="D41"/>
    <hyperlink r:id="rId81" ref="B42"/>
    <hyperlink r:id="rId82" ref="D42"/>
    <hyperlink r:id="rId83" ref="B43"/>
    <hyperlink r:id="rId84" ref="D43"/>
    <hyperlink r:id="rId85" ref="B44"/>
    <hyperlink r:id="rId86" ref="D44"/>
    <hyperlink r:id="rId87" ref="B45"/>
    <hyperlink r:id="rId88" ref="D45"/>
    <hyperlink r:id="rId89" ref="B46"/>
    <hyperlink r:id="rId90" ref="D46"/>
    <hyperlink r:id="rId91" ref="B47"/>
    <hyperlink r:id="rId92" ref="D47"/>
    <hyperlink r:id="rId93" ref="B48"/>
    <hyperlink r:id="rId94" ref="D48"/>
    <hyperlink r:id="rId95" ref="B49"/>
    <hyperlink r:id="rId96" ref="D49"/>
    <hyperlink r:id="rId97" ref="B50"/>
    <hyperlink r:id="rId98" ref="D50"/>
    <hyperlink r:id="rId99" ref="B51"/>
    <hyperlink r:id="rId100" ref="D51"/>
    <hyperlink r:id="rId101" ref="B52"/>
    <hyperlink r:id="rId102" ref="D52"/>
    <hyperlink r:id="rId103" ref="B53"/>
    <hyperlink r:id="rId104" ref="D53"/>
    <hyperlink r:id="rId105" ref="B54"/>
    <hyperlink r:id="rId106" ref="D54"/>
    <hyperlink r:id="rId107" ref="B55"/>
    <hyperlink r:id="rId108" ref="D55"/>
    <hyperlink r:id="rId109" ref="B56"/>
    <hyperlink r:id="rId110" ref="D56"/>
    <hyperlink r:id="rId111" ref="B57"/>
    <hyperlink r:id="rId112" ref="D57"/>
    <hyperlink r:id="rId113" ref="B58"/>
    <hyperlink r:id="rId114" ref="D58"/>
    <hyperlink r:id="rId115" ref="B59"/>
    <hyperlink r:id="rId116" ref="D59"/>
    <hyperlink r:id="rId117" ref="B60"/>
    <hyperlink r:id="rId118" ref="D60"/>
    <hyperlink r:id="rId119" ref="B61"/>
    <hyperlink r:id="rId120" ref="D61"/>
    <hyperlink r:id="rId121" ref="B62"/>
    <hyperlink r:id="rId122" ref="D62"/>
    <hyperlink r:id="rId123" ref="B63"/>
    <hyperlink r:id="rId124" ref="D63"/>
    <hyperlink r:id="rId125" ref="B64"/>
    <hyperlink r:id="rId126" ref="D64"/>
    <hyperlink r:id="rId127" ref="B65"/>
    <hyperlink r:id="rId128" ref="D65"/>
    <hyperlink r:id="rId129" ref="B66"/>
    <hyperlink r:id="rId130" ref="D66"/>
    <hyperlink r:id="rId131" ref="B67"/>
    <hyperlink r:id="rId132" ref="D67"/>
    <hyperlink r:id="rId133" ref="B68"/>
    <hyperlink r:id="rId134" ref="D68"/>
    <hyperlink r:id="rId135" ref="B69"/>
    <hyperlink r:id="rId136" ref="D69"/>
    <hyperlink r:id="rId137" ref="B70"/>
    <hyperlink r:id="rId138" ref="D70"/>
    <hyperlink r:id="rId139" ref="B71"/>
    <hyperlink r:id="rId140" ref="D71"/>
    <hyperlink r:id="rId141" ref="B72"/>
    <hyperlink r:id="rId142" ref="D72"/>
    <hyperlink r:id="rId143" ref="B73"/>
    <hyperlink r:id="rId144" ref="D73"/>
    <hyperlink r:id="rId145" ref="B74"/>
    <hyperlink r:id="rId146" ref="D74"/>
    <hyperlink r:id="rId147" ref="B75"/>
    <hyperlink r:id="rId148" ref="D75"/>
    <hyperlink r:id="rId149" ref="B76"/>
    <hyperlink r:id="rId150" ref="D76"/>
    <hyperlink r:id="rId151" ref="B77"/>
    <hyperlink r:id="rId152" ref="D77"/>
    <hyperlink r:id="rId153" ref="B78"/>
    <hyperlink r:id="rId154" ref="D78"/>
    <hyperlink r:id="rId155" ref="B79"/>
    <hyperlink r:id="rId156" ref="D79"/>
    <hyperlink r:id="rId157" ref="B80"/>
    <hyperlink r:id="rId158" ref="D80"/>
    <hyperlink r:id="rId159" ref="B81"/>
    <hyperlink r:id="rId160" ref="D81"/>
    <hyperlink r:id="rId161" ref="B82"/>
    <hyperlink r:id="rId162" ref="D82"/>
    <hyperlink r:id="rId163" ref="B83"/>
    <hyperlink r:id="rId164" ref="D83"/>
    <hyperlink r:id="rId165" ref="B84"/>
    <hyperlink r:id="rId166" ref="D84"/>
    <hyperlink r:id="rId167" ref="B85"/>
    <hyperlink r:id="rId168" ref="D85"/>
    <hyperlink r:id="rId169" ref="B86"/>
    <hyperlink r:id="rId170" ref="D86"/>
    <hyperlink r:id="rId171" ref="B87"/>
    <hyperlink r:id="rId172" ref="D87"/>
    <hyperlink r:id="rId173" ref="B88"/>
    <hyperlink r:id="rId174" ref="D88"/>
    <hyperlink r:id="rId175" ref="B89"/>
    <hyperlink r:id="rId176" ref="D89"/>
    <hyperlink r:id="rId177" ref="B90"/>
    <hyperlink r:id="rId178" ref="D90"/>
    <hyperlink r:id="rId179" ref="B91"/>
    <hyperlink r:id="rId180" ref="D91"/>
    <hyperlink r:id="rId181" ref="B92"/>
    <hyperlink r:id="rId182" ref="D92"/>
    <hyperlink r:id="rId183" ref="B93"/>
    <hyperlink r:id="rId184" ref="D93"/>
    <hyperlink r:id="rId185" ref="B94"/>
    <hyperlink r:id="rId186" ref="D94"/>
    <hyperlink r:id="rId187" ref="B95"/>
    <hyperlink r:id="rId188" ref="D95"/>
    <hyperlink r:id="rId189" ref="B96"/>
    <hyperlink r:id="rId190" ref="D96"/>
    <hyperlink r:id="rId191" ref="B97"/>
    <hyperlink r:id="rId192" ref="D97"/>
    <hyperlink r:id="rId193" ref="B98"/>
    <hyperlink r:id="rId194" ref="D98"/>
    <hyperlink r:id="rId195" ref="B99"/>
    <hyperlink r:id="rId196" ref="D99"/>
    <hyperlink r:id="rId197" ref="B100"/>
    <hyperlink r:id="rId198" ref="D100"/>
    <hyperlink r:id="rId199" ref="B101"/>
    <hyperlink r:id="rId200" ref="D101"/>
    <hyperlink r:id="rId201" ref="B102"/>
    <hyperlink r:id="rId202" ref="D102"/>
    <hyperlink r:id="rId203" ref="B103"/>
    <hyperlink r:id="rId204" ref="D103"/>
    <hyperlink r:id="rId205" ref="B104"/>
    <hyperlink r:id="rId206" ref="D104"/>
    <hyperlink r:id="rId207" ref="B105"/>
    <hyperlink r:id="rId208" ref="D105"/>
    <hyperlink r:id="rId209" ref="B106"/>
    <hyperlink r:id="rId210" ref="D106"/>
    <hyperlink r:id="rId211" ref="B107"/>
    <hyperlink r:id="rId212" ref="D107"/>
    <hyperlink r:id="rId213" ref="B108"/>
    <hyperlink r:id="rId214" ref="D108"/>
    <hyperlink r:id="rId215" ref="B109"/>
    <hyperlink r:id="rId216" ref="D109"/>
    <hyperlink r:id="rId217" ref="B110"/>
    <hyperlink r:id="rId218" ref="D110"/>
    <hyperlink r:id="rId219" ref="B111"/>
    <hyperlink r:id="rId220" ref="D111"/>
    <hyperlink r:id="rId221" ref="B112"/>
    <hyperlink r:id="rId222" ref="D112"/>
    <hyperlink r:id="rId223" ref="B113"/>
    <hyperlink r:id="rId224" ref="D113"/>
    <hyperlink r:id="rId225" ref="B114"/>
    <hyperlink r:id="rId226" ref="D114"/>
    <hyperlink r:id="rId227" ref="B115"/>
    <hyperlink r:id="rId228" ref="D115"/>
    <hyperlink r:id="rId229" ref="B116"/>
    <hyperlink r:id="rId230" ref="D116"/>
    <hyperlink r:id="rId231" ref="B117"/>
    <hyperlink r:id="rId232" ref="D117"/>
    <hyperlink r:id="rId233" ref="B118"/>
    <hyperlink r:id="rId234" ref="D118"/>
    <hyperlink r:id="rId235" ref="B119"/>
    <hyperlink r:id="rId236" ref="D119"/>
    <hyperlink r:id="rId237" ref="B120"/>
    <hyperlink r:id="rId238" ref="D120"/>
    <hyperlink r:id="rId239" ref="B121"/>
    <hyperlink r:id="rId240" ref="D121"/>
    <hyperlink r:id="rId241" ref="B122"/>
    <hyperlink r:id="rId242" ref="D122"/>
    <hyperlink r:id="rId243" ref="B123"/>
    <hyperlink r:id="rId244" ref="D123"/>
    <hyperlink r:id="rId245" ref="B124"/>
    <hyperlink r:id="rId246" ref="D124"/>
    <hyperlink r:id="rId247" ref="B125"/>
    <hyperlink r:id="rId248" ref="D125"/>
    <hyperlink r:id="rId249" ref="B126"/>
    <hyperlink r:id="rId250" ref="D126"/>
    <hyperlink r:id="rId251" ref="B127"/>
    <hyperlink r:id="rId252" ref="D127"/>
    <hyperlink r:id="rId253" ref="B128"/>
    <hyperlink r:id="rId254" ref="D128"/>
    <hyperlink r:id="rId255" ref="B129"/>
    <hyperlink r:id="rId256" ref="D129"/>
    <hyperlink r:id="rId257" ref="B130"/>
    <hyperlink r:id="rId258" ref="D130"/>
    <hyperlink r:id="rId259" ref="B131"/>
    <hyperlink r:id="rId260" ref="D131"/>
    <hyperlink r:id="rId261" ref="B132"/>
    <hyperlink r:id="rId262" ref="D132"/>
    <hyperlink r:id="rId263" ref="B133"/>
    <hyperlink r:id="rId264" ref="D133"/>
    <hyperlink r:id="rId265" ref="B134"/>
    <hyperlink r:id="rId266" ref="D134"/>
    <hyperlink r:id="rId267" ref="B135"/>
    <hyperlink r:id="rId268" ref="D135"/>
    <hyperlink r:id="rId269" ref="B136"/>
    <hyperlink r:id="rId270" ref="D136"/>
    <hyperlink r:id="rId271" ref="B137"/>
    <hyperlink r:id="rId272" ref="D137"/>
    <hyperlink r:id="rId273" ref="B138"/>
    <hyperlink r:id="rId274" ref="D138"/>
    <hyperlink r:id="rId275" ref="B139"/>
    <hyperlink r:id="rId276" ref="D139"/>
    <hyperlink r:id="rId277" ref="B140"/>
    <hyperlink r:id="rId278" ref="D140"/>
    <hyperlink r:id="rId279" ref="B141"/>
    <hyperlink r:id="rId280" ref="D141"/>
    <hyperlink r:id="rId281" ref="B142"/>
    <hyperlink r:id="rId282" ref="D142"/>
    <hyperlink r:id="rId283" ref="B143"/>
    <hyperlink r:id="rId284" ref="D143"/>
    <hyperlink r:id="rId285" ref="B144"/>
    <hyperlink r:id="rId286" ref="D144"/>
    <hyperlink r:id="rId287" ref="B145"/>
    <hyperlink r:id="rId288" ref="D145"/>
    <hyperlink r:id="rId289" ref="B146"/>
    <hyperlink r:id="rId290" ref="D146"/>
    <hyperlink r:id="rId291" ref="B147"/>
    <hyperlink r:id="rId292" ref="D147"/>
    <hyperlink r:id="rId293" ref="B148"/>
    <hyperlink r:id="rId294" ref="D148"/>
    <hyperlink r:id="rId295" ref="B149"/>
    <hyperlink r:id="rId296" ref="D149"/>
    <hyperlink r:id="rId297" ref="B150"/>
    <hyperlink r:id="rId298" ref="D150"/>
    <hyperlink r:id="rId299" ref="B151"/>
    <hyperlink r:id="rId300" ref="D151"/>
    <hyperlink r:id="rId301" ref="B152"/>
    <hyperlink r:id="rId302" ref="D152"/>
    <hyperlink r:id="rId303" ref="B153"/>
    <hyperlink r:id="rId304" ref="D153"/>
    <hyperlink r:id="rId305" ref="B154"/>
    <hyperlink r:id="rId306" ref="D154"/>
    <hyperlink r:id="rId307" ref="B155"/>
    <hyperlink r:id="rId308" ref="D155"/>
    <hyperlink r:id="rId309" ref="B156"/>
    <hyperlink r:id="rId310" ref="D156"/>
    <hyperlink r:id="rId311" ref="B157"/>
    <hyperlink r:id="rId312" ref="D157"/>
    <hyperlink r:id="rId313" ref="B158"/>
    <hyperlink r:id="rId314" ref="D158"/>
    <hyperlink r:id="rId315" ref="B159"/>
    <hyperlink r:id="rId316" ref="D159"/>
    <hyperlink r:id="rId317" ref="B160"/>
    <hyperlink r:id="rId318" ref="D160"/>
    <hyperlink r:id="rId319" ref="B161"/>
    <hyperlink r:id="rId320" ref="D161"/>
    <hyperlink r:id="rId321" ref="B162"/>
    <hyperlink r:id="rId322" ref="D162"/>
    <hyperlink r:id="rId323" ref="B163"/>
    <hyperlink r:id="rId324" ref="D163"/>
    <hyperlink r:id="rId325" ref="B164"/>
    <hyperlink r:id="rId326" ref="D164"/>
    <hyperlink r:id="rId327" ref="B165"/>
    <hyperlink r:id="rId328" ref="D165"/>
    <hyperlink r:id="rId329" ref="B166"/>
    <hyperlink r:id="rId330" ref="D166"/>
    <hyperlink r:id="rId331" ref="B167"/>
    <hyperlink r:id="rId332" ref="D167"/>
    <hyperlink r:id="rId333" ref="B168"/>
    <hyperlink r:id="rId334" ref="D168"/>
    <hyperlink r:id="rId335" ref="B169"/>
    <hyperlink r:id="rId336" ref="D169"/>
    <hyperlink r:id="rId337" ref="B170"/>
    <hyperlink r:id="rId338" ref="D170"/>
    <hyperlink r:id="rId339" ref="B171"/>
    <hyperlink r:id="rId340" ref="D171"/>
    <hyperlink r:id="rId341" ref="B172"/>
    <hyperlink r:id="rId342" ref="D172"/>
    <hyperlink r:id="rId343" ref="B173"/>
    <hyperlink r:id="rId344" ref="D173"/>
    <hyperlink r:id="rId345" ref="B174"/>
    <hyperlink r:id="rId346" ref="D174"/>
    <hyperlink r:id="rId347" ref="B175"/>
    <hyperlink r:id="rId348" ref="D175"/>
    <hyperlink r:id="rId349" ref="B176"/>
    <hyperlink r:id="rId350" ref="D176"/>
    <hyperlink r:id="rId351" ref="B177"/>
    <hyperlink r:id="rId352" ref="D177"/>
    <hyperlink r:id="rId353" ref="B178"/>
    <hyperlink r:id="rId354" ref="D178"/>
    <hyperlink r:id="rId355" ref="B179"/>
    <hyperlink r:id="rId356" ref="D179"/>
    <hyperlink r:id="rId357" ref="B180"/>
    <hyperlink r:id="rId358" ref="D180"/>
    <hyperlink r:id="rId359" ref="B181"/>
    <hyperlink r:id="rId360" ref="D181"/>
    <hyperlink r:id="rId361" ref="B182"/>
    <hyperlink r:id="rId362" ref="D182"/>
    <hyperlink r:id="rId363" ref="B183"/>
    <hyperlink r:id="rId364" ref="D183"/>
    <hyperlink r:id="rId365" ref="B184"/>
    <hyperlink r:id="rId366" ref="D184"/>
    <hyperlink r:id="rId367" ref="B185"/>
    <hyperlink r:id="rId368" ref="D185"/>
    <hyperlink r:id="rId369" ref="B186"/>
    <hyperlink r:id="rId370" ref="D186"/>
    <hyperlink r:id="rId371" ref="B187"/>
    <hyperlink r:id="rId372" ref="D187"/>
    <hyperlink r:id="rId373" ref="B188"/>
    <hyperlink r:id="rId374" ref="D188"/>
    <hyperlink r:id="rId375" ref="B189"/>
    <hyperlink r:id="rId376" ref="D189"/>
    <hyperlink r:id="rId377" ref="B190"/>
    <hyperlink r:id="rId378" ref="D190"/>
    <hyperlink r:id="rId379" ref="B191"/>
    <hyperlink r:id="rId380" ref="D191"/>
    <hyperlink r:id="rId381" ref="B192"/>
    <hyperlink r:id="rId382" ref="D192"/>
    <hyperlink r:id="rId383" ref="B193"/>
    <hyperlink r:id="rId384" ref="D193"/>
    <hyperlink r:id="rId385" ref="B194"/>
    <hyperlink r:id="rId386" ref="D194"/>
    <hyperlink r:id="rId387" ref="B195"/>
    <hyperlink r:id="rId388" ref="D195"/>
    <hyperlink r:id="rId389" ref="B196"/>
    <hyperlink r:id="rId390" ref="D196"/>
    <hyperlink r:id="rId391" ref="B197"/>
    <hyperlink r:id="rId392" ref="D197"/>
    <hyperlink r:id="rId393" ref="B198"/>
    <hyperlink r:id="rId394" ref="D198"/>
    <hyperlink r:id="rId395" ref="B199"/>
    <hyperlink r:id="rId396" ref="D199"/>
    <hyperlink r:id="rId397" ref="B200"/>
    <hyperlink r:id="rId398" ref="D200"/>
    <hyperlink r:id="rId399" ref="B201"/>
    <hyperlink r:id="rId400" ref="D201"/>
    <hyperlink r:id="rId401" ref="B202"/>
    <hyperlink r:id="rId402" ref="D202"/>
    <hyperlink r:id="rId403" ref="B203"/>
    <hyperlink r:id="rId404" ref="D203"/>
    <hyperlink r:id="rId405" ref="B204"/>
    <hyperlink r:id="rId406" ref="D204"/>
    <hyperlink r:id="rId407" ref="B205"/>
    <hyperlink r:id="rId408" ref="D205"/>
    <hyperlink r:id="rId409" ref="B206"/>
    <hyperlink r:id="rId410" ref="D206"/>
    <hyperlink r:id="rId411" ref="B207"/>
    <hyperlink r:id="rId412" ref="D207"/>
    <hyperlink r:id="rId413" ref="B208"/>
    <hyperlink r:id="rId414" ref="D208"/>
    <hyperlink r:id="rId415" ref="B209"/>
    <hyperlink r:id="rId416" ref="D209"/>
    <hyperlink r:id="rId417" ref="B210"/>
    <hyperlink r:id="rId418" ref="D210"/>
    <hyperlink r:id="rId419" ref="B211"/>
    <hyperlink r:id="rId420" ref="D211"/>
    <hyperlink r:id="rId421" ref="B212"/>
    <hyperlink r:id="rId422" ref="D212"/>
    <hyperlink r:id="rId423" ref="B213"/>
    <hyperlink r:id="rId424" ref="D213"/>
    <hyperlink r:id="rId425" ref="B214"/>
    <hyperlink r:id="rId426" ref="D214"/>
    <hyperlink r:id="rId427" ref="B215"/>
    <hyperlink r:id="rId428" ref="D215"/>
    <hyperlink r:id="rId429" ref="B216"/>
    <hyperlink r:id="rId430" ref="D216"/>
    <hyperlink r:id="rId431" ref="B217"/>
    <hyperlink r:id="rId432" ref="D217"/>
    <hyperlink r:id="rId433" ref="B218"/>
    <hyperlink r:id="rId434" ref="D218"/>
    <hyperlink r:id="rId435" ref="B219"/>
    <hyperlink r:id="rId436" ref="D219"/>
    <hyperlink r:id="rId437" ref="B220"/>
    <hyperlink r:id="rId438" ref="D220"/>
    <hyperlink r:id="rId439" ref="B221"/>
    <hyperlink r:id="rId440" ref="D221"/>
    <hyperlink r:id="rId441" ref="B222"/>
    <hyperlink r:id="rId442" ref="D222"/>
    <hyperlink r:id="rId443" ref="B223"/>
    <hyperlink r:id="rId444" ref="D223"/>
    <hyperlink r:id="rId445" ref="B224"/>
    <hyperlink r:id="rId446" ref="D224"/>
    <hyperlink r:id="rId447" ref="B225"/>
    <hyperlink r:id="rId448" ref="D225"/>
    <hyperlink r:id="rId449" ref="B226"/>
    <hyperlink r:id="rId450" ref="D226"/>
    <hyperlink r:id="rId451" ref="B227"/>
    <hyperlink r:id="rId452" ref="D227"/>
    <hyperlink r:id="rId453" ref="B228"/>
    <hyperlink r:id="rId454" ref="D228"/>
    <hyperlink r:id="rId455" ref="B229"/>
    <hyperlink r:id="rId456" ref="D229"/>
    <hyperlink r:id="rId457" ref="B230"/>
    <hyperlink r:id="rId458" ref="D230"/>
    <hyperlink r:id="rId459" ref="B231"/>
    <hyperlink r:id="rId460" ref="D231"/>
    <hyperlink r:id="rId461" ref="B232"/>
    <hyperlink r:id="rId462" ref="D232"/>
    <hyperlink r:id="rId463" ref="B233"/>
    <hyperlink r:id="rId464" ref="D233"/>
    <hyperlink r:id="rId465" ref="B234"/>
    <hyperlink r:id="rId466" ref="D234"/>
    <hyperlink r:id="rId467" ref="B235"/>
    <hyperlink r:id="rId468" ref="D235"/>
    <hyperlink r:id="rId469" ref="B236"/>
    <hyperlink r:id="rId470" ref="D236"/>
    <hyperlink r:id="rId471" ref="B237"/>
    <hyperlink r:id="rId472" ref="D237"/>
    <hyperlink r:id="rId473" ref="B238"/>
    <hyperlink r:id="rId474" ref="D238"/>
    <hyperlink r:id="rId475" ref="B239"/>
    <hyperlink r:id="rId476" ref="D239"/>
    <hyperlink r:id="rId477" ref="B240"/>
    <hyperlink r:id="rId478" ref="D240"/>
    <hyperlink r:id="rId479" ref="B241"/>
    <hyperlink r:id="rId480" ref="D241"/>
    <hyperlink r:id="rId481" ref="B242"/>
    <hyperlink r:id="rId482" ref="D242"/>
    <hyperlink r:id="rId483" ref="B243"/>
    <hyperlink r:id="rId484" ref="D243"/>
    <hyperlink r:id="rId485" ref="B244"/>
    <hyperlink r:id="rId486" ref="D244"/>
    <hyperlink r:id="rId487" ref="B245"/>
    <hyperlink r:id="rId488" ref="D245"/>
    <hyperlink r:id="rId489" ref="B246"/>
    <hyperlink r:id="rId490" ref="D246"/>
    <hyperlink r:id="rId491" ref="B247"/>
    <hyperlink r:id="rId492" ref="D247"/>
    <hyperlink r:id="rId493" ref="B248"/>
    <hyperlink r:id="rId494" ref="D248"/>
    <hyperlink r:id="rId495" ref="B249"/>
    <hyperlink r:id="rId496" ref="D249"/>
    <hyperlink r:id="rId497" ref="B250"/>
    <hyperlink r:id="rId498" ref="D250"/>
    <hyperlink r:id="rId499" ref="B251"/>
    <hyperlink r:id="rId500" ref="D251"/>
    <hyperlink r:id="rId501" ref="B252"/>
    <hyperlink r:id="rId502" ref="D252"/>
    <hyperlink r:id="rId503" ref="B253"/>
    <hyperlink r:id="rId504" ref="D253"/>
    <hyperlink r:id="rId505" ref="B254"/>
    <hyperlink r:id="rId506" ref="D254"/>
    <hyperlink r:id="rId507" ref="B255"/>
    <hyperlink r:id="rId508" ref="D255"/>
    <hyperlink r:id="rId509" ref="B256"/>
    <hyperlink r:id="rId510" ref="D256"/>
    <hyperlink r:id="rId511" ref="B257"/>
    <hyperlink r:id="rId512" ref="D257"/>
  </hyperlinks>
  <drawing r:id="rId51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3" t="s">
        <v>7</v>
      </c>
      <c r="H1" s="3" t="s">
        <v>8</v>
      </c>
    </row>
    <row r="2">
      <c r="A2" s="7">
        <v>110.0</v>
      </c>
      <c r="B2" s="5" t="s">
        <v>285</v>
      </c>
      <c r="C2" s="7" t="s">
        <v>14</v>
      </c>
      <c r="D2" s="5" t="s">
        <v>286</v>
      </c>
      <c r="E2" s="7" t="s">
        <v>287</v>
      </c>
      <c r="F2" s="8"/>
      <c r="G2" s="3">
        <v>125.0</v>
      </c>
      <c r="H2" s="6">
        <f t="shared" ref="H2:H257" si="1">A2-G2</f>
        <v>-15</v>
      </c>
    </row>
    <row r="3">
      <c r="A3" s="7">
        <v>4.0</v>
      </c>
      <c r="B3" s="5" t="s">
        <v>20</v>
      </c>
      <c r="C3" s="7" t="s">
        <v>21</v>
      </c>
      <c r="D3" s="5" t="s">
        <v>22</v>
      </c>
      <c r="E3" s="7" t="s">
        <v>23</v>
      </c>
      <c r="F3" s="8"/>
      <c r="G3" s="3" t="s">
        <v>24</v>
      </c>
      <c r="H3" s="6" t="str">
        <f t="shared" si="1"/>
        <v>#VALUE!</v>
      </c>
      <c r="J3" s="3" t="s">
        <v>587</v>
      </c>
    </row>
    <row r="4">
      <c r="A4" s="7">
        <v>134.0</v>
      </c>
      <c r="B4" s="5" t="s">
        <v>339</v>
      </c>
      <c r="C4" s="7" t="s">
        <v>10</v>
      </c>
      <c r="D4" s="5" t="s">
        <v>11</v>
      </c>
      <c r="E4" s="7" t="s">
        <v>338</v>
      </c>
      <c r="F4" s="7">
        <v>105.0</v>
      </c>
      <c r="G4" s="3">
        <v>235.0</v>
      </c>
      <c r="H4" s="6">
        <f t="shared" si="1"/>
        <v>-101</v>
      </c>
      <c r="J4" s="3" t="s">
        <v>588</v>
      </c>
      <c r="K4" s="3" t="s">
        <v>589</v>
      </c>
      <c r="L4" s="3" t="s">
        <v>1</v>
      </c>
      <c r="M4" s="3" t="s">
        <v>7</v>
      </c>
      <c r="N4" s="3" t="s">
        <v>590</v>
      </c>
    </row>
    <row r="5">
      <c r="A5" s="7">
        <v>36.0</v>
      </c>
      <c r="B5" s="5" t="s">
        <v>112</v>
      </c>
      <c r="C5" s="7" t="s">
        <v>10</v>
      </c>
      <c r="D5" s="5" t="s">
        <v>11</v>
      </c>
      <c r="E5" s="7" t="s">
        <v>113</v>
      </c>
      <c r="F5" s="7">
        <v>30.0</v>
      </c>
      <c r="G5" s="3">
        <v>55.0</v>
      </c>
      <c r="H5" s="6">
        <f t="shared" si="1"/>
        <v>-19</v>
      </c>
      <c r="J5" s="5" t="s">
        <v>48</v>
      </c>
      <c r="K5" s="4" t="s">
        <v>21</v>
      </c>
      <c r="L5" s="4">
        <v>13.0</v>
      </c>
      <c r="M5" s="3">
        <v>13.0</v>
      </c>
      <c r="N5" s="3" t="s">
        <v>591</v>
      </c>
    </row>
    <row r="6">
      <c r="A6" s="4">
        <v>1.0</v>
      </c>
      <c r="B6" s="5" t="s">
        <v>9</v>
      </c>
      <c r="C6" s="4" t="s">
        <v>10</v>
      </c>
      <c r="D6" s="5" t="s">
        <v>11</v>
      </c>
      <c r="E6" s="4" t="s">
        <v>12</v>
      </c>
      <c r="F6" s="4">
        <v>1.0</v>
      </c>
      <c r="G6" s="3">
        <v>2.0</v>
      </c>
      <c r="H6" s="6">
        <f t="shared" si="1"/>
        <v>-1</v>
      </c>
      <c r="J6" s="5" t="s">
        <v>431</v>
      </c>
      <c r="K6" s="4" t="s">
        <v>80</v>
      </c>
      <c r="L6" s="4">
        <v>181.0</v>
      </c>
      <c r="M6" s="3">
        <v>159.0</v>
      </c>
      <c r="N6" s="6">
        <f t="shared" ref="N6:N9" si="2">L6-M6</f>
        <v>22</v>
      </c>
    </row>
    <row r="7">
      <c r="A7" s="7">
        <v>252.0</v>
      </c>
      <c r="B7" s="5" t="s">
        <v>576</v>
      </c>
      <c r="C7" s="7" t="s">
        <v>10</v>
      </c>
      <c r="D7" s="5" t="s">
        <v>11</v>
      </c>
      <c r="E7" s="7" t="s">
        <v>577</v>
      </c>
      <c r="F7" s="7">
        <v>214.0</v>
      </c>
      <c r="G7" s="3">
        <v>250.0</v>
      </c>
      <c r="H7" s="6">
        <f t="shared" si="1"/>
        <v>2</v>
      </c>
      <c r="J7" s="5" t="s">
        <v>240</v>
      </c>
      <c r="K7" s="7" t="s">
        <v>21</v>
      </c>
      <c r="L7" s="7">
        <v>88.0</v>
      </c>
      <c r="M7" s="3">
        <v>57.0</v>
      </c>
      <c r="N7" s="6">
        <f t="shared" si="2"/>
        <v>31</v>
      </c>
    </row>
    <row r="8">
      <c r="A8" s="7">
        <v>242.0</v>
      </c>
      <c r="B8" s="5" t="s">
        <v>556</v>
      </c>
      <c r="C8" s="7" t="s">
        <v>14</v>
      </c>
      <c r="D8" s="5" t="s">
        <v>11</v>
      </c>
      <c r="E8" s="7" t="s">
        <v>557</v>
      </c>
      <c r="F8" s="7">
        <v>204.0</v>
      </c>
      <c r="G8" s="3">
        <v>193.0</v>
      </c>
      <c r="H8" s="6">
        <f t="shared" si="1"/>
        <v>49</v>
      </c>
      <c r="J8" s="5" t="s">
        <v>247</v>
      </c>
      <c r="K8" s="7" t="s">
        <v>80</v>
      </c>
      <c r="L8" s="7">
        <v>92.0</v>
      </c>
      <c r="M8" s="3">
        <v>49.0</v>
      </c>
      <c r="N8" s="6">
        <f t="shared" si="2"/>
        <v>43</v>
      </c>
    </row>
    <row r="9">
      <c r="A9" s="4">
        <v>3.0</v>
      </c>
      <c r="B9" s="5" t="s">
        <v>17</v>
      </c>
      <c r="C9" s="4" t="s">
        <v>14</v>
      </c>
      <c r="D9" s="5" t="s">
        <v>11</v>
      </c>
      <c r="E9" s="4" t="s">
        <v>18</v>
      </c>
      <c r="F9" s="4">
        <v>3.0</v>
      </c>
      <c r="G9" s="3" t="s">
        <v>24</v>
      </c>
      <c r="H9" s="6" t="str">
        <f t="shared" si="1"/>
        <v>#VALUE!</v>
      </c>
      <c r="J9" s="5" t="s">
        <v>382</v>
      </c>
      <c r="K9" s="7" t="s">
        <v>80</v>
      </c>
      <c r="L9" s="7">
        <v>156.0</v>
      </c>
      <c r="M9" s="3">
        <v>63.0</v>
      </c>
      <c r="N9" s="6">
        <f t="shared" si="2"/>
        <v>93</v>
      </c>
    </row>
    <row r="10">
      <c r="A10" s="7">
        <v>174.0</v>
      </c>
      <c r="B10" s="5" t="s">
        <v>418</v>
      </c>
      <c r="C10" s="7" t="s">
        <v>80</v>
      </c>
      <c r="D10" s="5" t="s">
        <v>11</v>
      </c>
      <c r="E10" s="7" t="s">
        <v>419</v>
      </c>
      <c r="F10" s="7">
        <v>141.0</v>
      </c>
      <c r="G10" s="3" t="s">
        <v>102</v>
      </c>
      <c r="H10" s="6" t="str">
        <f t="shared" si="1"/>
        <v>#VALUE!</v>
      </c>
      <c r="J10" s="5" t="s">
        <v>39</v>
      </c>
      <c r="K10" s="7" t="s">
        <v>21</v>
      </c>
      <c r="L10" s="7">
        <v>10.0</v>
      </c>
      <c r="M10" s="3" t="s">
        <v>24</v>
      </c>
      <c r="N10" s="3" t="s">
        <v>592</v>
      </c>
    </row>
    <row r="11">
      <c r="A11" s="7">
        <v>64.0</v>
      </c>
      <c r="B11" s="5" t="s">
        <v>177</v>
      </c>
      <c r="C11" s="7" t="s">
        <v>21</v>
      </c>
      <c r="D11" s="5" t="s">
        <v>71</v>
      </c>
      <c r="E11" s="7" t="s">
        <v>178</v>
      </c>
      <c r="F11" s="7">
        <v>52.0</v>
      </c>
      <c r="G11" s="3">
        <v>183.0</v>
      </c>
      <c r="H11" s="6">
        <f t="shared" si="1"/>
        <v>-119</v>
      </c>
      <c r="J11" s="5" t="s">
        <v>160</v>
      </c>
      <c r="K11" s="7" t="s">
        <v>21</v>
      </c>
      <c r="L11" s="13">
        <v>56.0</v>
      </c>
      <c r="M11" s="7" t="s">
        <v>593</v>
      </c>
      <c r="N11" s="7" t="s">
        <v>592</v>
      </c>
    </row>
    <row r="12">
      <c r="A12" s="7">
        <v>104.0</v>
      </c>
      <c r="B12" s="5" t="s">
        <v>272</v>
      </c>
      <c r="C12" s="7" t="s">
        <v>10</v>
      </c>
      <c r="D12" s="5" t="s">
        <v>71</v>
      </c>
      <c r="E12" s="7" t="s">
        <v>273</v>
      </c>
      <c r="F12" s="7">
        <v>84.0</v>
      </c>
      <c r="G12" s="3">
        <v>180.0</v>
      </c>
      <c r="H12" s="6">
        <f t="shared" si="1"/>
        <v>-76</v>
      </c>
    </row>
    <row r="13">
      <c r="A13" s="4">
        <v>21.0</v>
      </c>
      <c r="B13" s="5" t="s">
        <v>70</v>
      </c>
      <c r="C13" s="4" t="s">
        <v>10</v>
      </c>
      <c r="D13" s="5" t="s">
        <v>71</v>
      </c>
      <c r="E13" s="4" t="s">
        <v>72</v>
      </c>
      <c r="F13" s="4">
        <v>17.0</v>
      </c>
      <c r="G13" s="3">
        <v>43.0</v>
      </c>
      <c r="H13" s="6">
        <f t="shared" si="1"/>
        <v>-22</v>
      </c>
      <c r="J13" s="3" t="s">
        <v>594</v>
      </c>
    </row>
    <row r="14">
      <c r="A14" s="4">
        <v>187.0</v>
      </c>
      <c r="B14" s="5" t="s">
        <v>444</v>
      </c>
      <c r="C14" s="4" t="s">
        <v>14</v>
      </c>
      <c r="D14" s="5" t="s">
        <v>71</v>
      </c>
      <c r="E14" s="4" t="s">
        <v>445</v>
      </c>
      <c r="F14" s="4">
        <v>153.0</v>
      </c>
      <c r="G14" s="3">
        <v>139.0</v>
      </c>
      <c r="H14" s="6">
        <f t="shared" si="1"/>
        <v>48</v>
      </c>
      <c r="J14" s="3" t="s">
        <v>595</v>
      </c>
      <c r="K14" s="3" t="s">
        <v>596</v>
      </c>
      <c r="L14" s="3" t="s">
        <v>1</v>
      </c>
      <c r="M14" s="3" t="s">
        <v>597</v>
      </c>
      <c r="N14" s="3" t="s">
        <v>598</v>
      </c>
      <c r="O14" s="3"/>
    </row>
    <row r="15">
      <c r="A15" s="4">
        <v>73.0</v>
      </c>
      <c r="B15" s="5" t="s">
        <v>203</v>
      </c>
      <c r="C15" s="4" t="s">
        <v>21</v>
      </c>
      <c r="D15" s="5" t="s">
        <v>71</v>
      </c>
      <c r="E15" s="4" t="s">
        <v>204</v>
      </c>
      <c r="F15" s="4">
        <v>59.0</v>
      </c>
      <c r="G15" s="3" t="s">
        <v>102</v>
      </c>
      <c r="H15" s="6" t="str">
        <f t="shared" si="1"/>
        <v>#VALUE!</v>
      </c>
      <c r="J15" s="5" t="s">
        <v>175</v>
      </c>
      <c r="K15" s="4" t="s">
        <v>21</v>
      </c>
      <c r="L15" s="4">
        <v>63.0</v>
      </c>
      <c r="M15" s="3">
        <v>153.0</v>
      </c>
      <c r="N15" s="6">
        <f t="shared" ref="N15:N18" si="3">L15-M15</f>
        <v>-90</v>
      </c>
    </row>
    <row r="16">
      <c r="A16" s="4">
        <v>133.0</v>
      </c>
      <c r="B16" s="5" t="s">
        <v>337</v>
      </c>
      <c r="C16" s="4" t="s">
        <v>80</v>
      </c>
      <c r="D16" s="5" t="s">
        <v>71</v>
      </c>
      <c r="E16" s="4" t="s">
        <v>338</v>
      </c>
      <c r="F16" s="4">
        <v>104.0</v>
      </c>
      <c r="G16" s="3" t="s">
        <v>102</v>
      </c>
      <c r="H16" s="6" t="str">
        <f t="shared" si="1"/>
        <v>#VALUE!</v>
      </c>
      <c r="J16" s="5" t="s">
        <v>25</v>
      </c>
      <c r="K16" s="4" t="s">
        <v>21</v>
      </c>
      <c r="L16" s="4">
        <v>5.0</v>
      </c>
      <c r="M16" s="3">
        <v>24.0</v>
      </c>
      <c r="N16" s="6">
        <f t="shared" si="3"/>
        <v>-19</v>
      </c>
    </row>
    <row r="17">
      <c r="A17" s="4">
        <v>193.0</v>
      </c>
      <c r="B17" s="5" t="s">
        <v>456</v>
      </c>
      <c r="C17" s="4" t="s">
        <v>21</v>
      </c>
      <c r="D17" s="5" t="s">
        <v>71</v>
      </c>
      <c r="E17" s="4" t="s">
        <v>457</v>
      </c>
      <c r="F17" s="4">
        <v>159.0</v>
      </c>
      <c r="G17" s="3" t="s">
        <v>24</v>
      </c>
      <c r="H17" s="6" t="str">
        <f t="shared" si="1"/>
        <v>#VALUE!</v>
      </c>
      <c r="J17" s="5" t="s">
        <v>37</v>
      </c>
      <c r="K17" s="4" t="s">
        <v>14</v>
      </c>
      <c r="L17" s="4">
        <v>9.0</v>
      </c>
      <c r="M17" s="3">
        <v>6.0</v>
      </c>
      <c r="N17" s="6">
        <f t="shared" si="3"/>
        <v>3</v>
      </c>
    </row>
    <row r="18">
      <c r="A18" s="7">
        <v>14.0</v>
      </c>
      <c r="B18" s="5" t="s">
        <v>50</v>
      </c>
      <c r="C18" s="7" t="s">
        <v>21</v>
      </c>
      <c r="D18" s="5" t="s">
        <v>51</v>
      </c>
      <c r="E18" s="7" t="s">
        <v>52</v>
      </c>
      <c r="F18" s="8"/>
      <c r="G18" s="3">
        <v>52.0</v>
      </c>
      <c r="H18" s="6">
        <f t="shared" si="1"/>
        <v>-38</v>
      </c>
      <c r="J18" s="5" t="s">
        <v>79</v>
      </c>
      <c r="K18" s="7" t="s">
        <v>80</v>
      </c>
      <c r="L18" s="7">
        <v>24.0</v>
      </c>
      <c r="M18" s="3">
        <v>15.0</v>
      </c>
      <c r="N18" s="6">
        <f t="shared" si="3"/>
        <v>9</v>
      </c>
    </row>
    <row r="19">
      <c r="A19" s="4">
        <v>39.0</v>
      </c>
      <c r="B19" s="5" t="s">
        <v>119</v>
      </c>
      <c r="C19" s="4" t="s">
        <v>10</v>
      </c>
      <c r="D19" s="5" t="s">
        <v>120</v>
      </c>
      <c r="E19" s="4" t="s">
        <v>121</v>
      </c>
      <c r="F19" s="4">
        <v>32.0</v>
      </c>
      <c r="G19" s="3" t="s">
        <v>102</v>
      </c>
      <c r="H19" s="6" t="str">
        <f t="shared" si="1"/>
        <v>#VALUE!</v>
      </c>
      <c r="J19" s="5" t="s">
        <v>259</v>
      </c>
      <c r="K19" s="7" t="s">
        <v>10</v>
      </c>
      <c r="L19" s="7">
        <v>98.0</v>
      </c>
      <c r="M19" s="3" t="s">
        <v>599</v>
      </c>
      <c r="N19" s="3" t="s">
        <v>592</v>
      </c>
      <c r="O19" s="3"/>
    </row>
    <row r="20">
      <c r="A20" s="7">
        <v>52.0</v>
      </c>
      <c r="B20" s="5" t="s">
        <v>152</v>
      </c>
      <c r="C20" s="7" t="s">
        <v>10</v>
      </c>
      <c r="D20" s="5" t="s">
        <v>120</v>
      </c>
      <c r="E20" s="7" t="s">
        <v>153</v>
      </c>
      <c r="F20" s="7">
        <v>41.0</v>
      </c>
      <c r="G20" s="3" t="s">
        <v>102</v>
      </c>
      <c r="H20" s="6" t="str">
        <f t="shared" si="1"/>
        <v>#VALUE!</v>
      </c>
      <c r="J20" s="5" t="s">
        <v>331</v>
      </c>
      <c r="K20" s="7" t="s">
        <v>14</v>
      </c>
      <c r="L20" s="7">
        <v>130.0</v>
      </c>
      <c r="M20" s="3" t="s">
        <v>599</v>
      </c>
      <c r="N20" s="3" t="s">
        <v>592</v>
      </c>
      <c r="O20" s="3"/>
    </row>
    <row r="21">
      <c r="A21" s="7">
        <v>76.0</v>
      </c>
      <c r="B21" s="5" t="s">
        <v>209</v>
      </c>
      <c r="C21" s="7" t="s">
        <v>80</v>
      </c>
      <c r="D21" s="5" t="s">
        <v>120</v>
      </c>
      <c r="E21" s="7" t="s">
        <v>210</v>
      </c>
      <c r="F21" s="7">
        <v>62.0</v>
      </c>
      <c r="G21" s="3" t="s">
        <v>102</v>
      </c>
      <c r="H21" s="6" t="str">
        <f t="shared" si="1"/>
        <v>#VALUE!</v>
      </c>
      <c r="J21" s="5" t="s">
        <v>523</v>
      </c>
      <c r="K21" s="7" t="s">
        <v>21</v>
      </c>
      <c r="L21" s="7">
        <v>226.0</v>
      </c>
      <c r="M21" s="3" t="s">
        <v>600</v>
      </c>
      <c r="N21" s="3" t="s">
        <v>592</v>
      </c>
      <c r="O21" s="3"/>
    </row>
    <row r="22">
      <c r="A22" s="7">
        <v>94.0</v>
      </c>
      <c r="B22" s="5" t="s">
        <v>251</v>
      </c>
      <c r="C22" s="7" t="s">
        <v>10</v>
      </c>
      <c r="D22" s="5" t="s">
        <v>120</v>
      </c>
      <c r="E22" s="7" t="s">
        <v>252</v>
      </c>
      <c r="F22" s="7">
        <v>75.0</v>
      </c>
      <c r="G22" s="3" t="s">
        <v>102</v>
      </c>
      <c r="H22" s="6" t="str">
        <f t="shared" si="1"/>
        <v>#VALUE!</v>
      </c>
      <c r="J22" s="5" t="s">
        <v>601</v>
      </c>
      <c r="K22" s="14" t="s">
        <v>21</v>
      </c>
      <c r="L22" s="14" t="s">
        <v>602</v>
      </c>
      <c r="M22" s="14">
        <v>18.0</v>
      </c>
      <c r="N22" s="3" t="s">
        <v>592</v>
      </c>
      <c r="O22" s="3"/>
    </row>
    <row r="23">
      <c r="A23" s="4">
        <v>119.0</v>
      </c>
      <c r="B23" s="5" t="s">
        <v>307</v>
      </c>
      <c r="C23" s="4" t="s">
        <v>14</v>
      </c>
      <c r="D23" s="5" t="s">
        <v>120</v>
      </c>
      <c r="E23" s="4" t="s">
        <v>308</v>
      </c>
      <c r="F23" s="4">
        <v>94.0</v>
      </c>
      <c r="G23" s="3" t="s">
        <v>185</v>
      </c>
      <c r="H23" s="6" t="str">
        <f t="shared" si="1"/>
        <v>#VALUE!</v>
      </c>
      <c r="J23" s="5" t="s">
        <v>603</v>
      </c>
      <c r="K23" s="14" t="s">
        <v>14</v>
      </c>
      <c r="L23" s="14" t="s">
        <v>604</v>
      </c>
      <c r="M23" s="14">
        <v>32.0</v>
      </c>
      <c r="N23" s="14" t="s">
        <v>592</v>
      </c>
      <c r="O23" s="14"/>
    </row>
    <row r="24">
      <c r="A24" s="4">
        <v>147.0</v>
      </c>
      <c r="B24" s="5" t="s">
        <v>364</v>
      </c>
      <c r="C24" s="4" t="s">
        <v>14</v>
      </c>
      <c r="D24" s="5" t="s">
        <v>120</v>
      </c>
      <c r="E24" s="4" t="s">
        <v>365</v>
      </c>
      <c r="F24" s="4">
        <v>116.0</v>
      </c>
      <c r="G24" s="3" t="s">
        <v>24</v>
      </c>
      <c r="H24" s="6" t="str">
        <f t="shared" si="1"/>
        <v>#VALUE!</v>
      </c>
      <c r="J24" s="5" t="s">
        <v>605</v>
      </c>
      <c r="K24" s="10" t="s">
        <v>10</v>
      </c>
      <c r="L24" s="10" t="s">
        <v>606</v>
      </c>
      <c r="M24" s="10">
        <v>95.0</v>
      </c>
      <c r="N24" s="3" t="s">
        <v>592</v>
      </c>
      <c r="O24" s="3"/>
    </row>
    <row r="25">
      <c r="A25" s="4">
        <v>155.0</v>
      </c>
      <c r="B25" s="5" t="s">
        <v>380</v>
      </c>
      <c r="C25" s="4" t="s">
        <v>10</v>
      </c>
      <c r="D25" s="5" t="s">
        <v>120</v>
      </c>
      <c r="E25" s="4" t="s">
        <v>381</v>
      </c>
      <c r="F25" s="4">
        <v>124.0</v>
      </c>
      <c r="G25" s="3" t="s">
        <v>24</v>
      </c>
      <c r="H25" s="6" t="str">
        <f t="shared" si="1"/>
        <v>#VALUE!</v>
      </c>
    </row>
    <row r="26">
      <c r="A26" s="7">
        <v>62.0</v>
      </c>
      <c r="B26" s="5" t="s">
        <v>172</v>
      </c>
      <c r="C26" s="7" t="s">
        <v>21</v>
      </c>
      <c r="D26" s="5" t="s">
        <v>173</v>
      </c>
      <c r="E26" s="7" t="s">
        <v>174</v>
      </c>
      <c r="F26" s="8"/>
      <c r="G26" s="3" t="s">
        <v>102</v>
      </c>
      <c r="H26" s="6" t="str">
        <f t="shared" si="1"/>
        <v>#VALUE!</v>
      </c>
    </row>
    <row r="27">
      <c r="A27" s="4">
        <v>161.0</v>
      </c>
      <c r="B27" s="5" t="s">
        <v>392</v>
      </c>
      <c r="C27" s="4" t="s">
        <v>14</v>
      </c>
      <c r="D27" s="5" t="s">
        <v>393</v>
      </c>
      <c r="E27" s="4" t="s">
        <v>394</v>
      </c>
      <c r="F27" s="9"/>
      <c r="G27" s="3" t="s">
        <v>102</v>
      </c>
      <c r="H27" s="6" t="str">
        <f t="shared" si="1"/>
        <v>#VALUE!</v>
      </c>
    </row>
    <row r="28">
      <c r="A28" s="4">
        <v>113.0</v>
      </c>
      <c r="B28" s="5" t="s">
        <v>292</v>
      </c>
      <c r="C28" s="4" t="s">
        <v>80</v>
      </c>
      <c r="D28" s="5" t="s">
        <v>293</v>
      </c>
      <c r="E28" s="4" t="s">
        <v>294</v>
      </c>
      <c r="F28" s="9"/>
      <c r="G28" s="3" t="s">
        <v>102</v>
      </c>
      <c r="H28" s="6" t="str">
        <f t="shared" si="1"/>
        <v>#VALUE!</v>
      </c>
    </row>
    <row r="29">
      <c r="A29" s="4">
        <v>141.0</v>
      </c>
      <c r="B29" s="5" t="s">
        <v>352</v>
      </c>
      <c r="C29" s="4" t="s">
        <v>10</v>
      </c>
      <c r="D29" s="5" t="s">
        <v>353</v>
      </c>
      <c r="E29" s="4" t="s">
        <v>354</v>
      </c>
      <c r="F29" s="9"/>
      <c r="G29" s="3">
        <v>168.0</v>
      </c>
      <c r="H29" s="6">
        <f t="shared" si="1"/>
        <v>-27</v>
      </c>
    </row>
    <row r="30">
      <c r="A30" s="4">
        <v>15.0</v>
      </c>
      <c r="B30" s="5" t="s">
        <v>53</v>
      </c>
      <c r="C30" s="4" t="s">
        <v>14</v>
      </c>
      <c r="D30" s="5" t="s">
        <v>43</v>
      </c>
      <c r="E30" s="4" t="s">
        <v>54</v>
      </c>
      <c r="F30" s="4">
        <v>12.0</v>
      </c>
      <c r="G30" s="3">
        <v>38.0</v>
      </c>
      <c r="H30" s="6">
        <f t="shared" si="1"/>
        <v>-23</v>
      </c>
    </row>
    <row r="31">
      <c r="A31" s="4">
        <v>33.0</v>
      </c>
      <c r="B31" s="5" t="s">
        <v>106</v>
      </c>
      <c r="C31" s="4" t="s">
        <v>21</v>
      </c>
      <c r="D31" s="5" t="s">
        <v>43</v>
      </c>
      <c r="E31" s="4" t="s">
        <v>107</v>
      </c>
      <c r="F31" s="4">
        <v>27.0</v>
      </c>
      <c r="G31" s="3">
        <v>53.0</v>
      </c>
      <c r="H31" s="6">
        <f t="shared" si="1"/>
        <v>-20</v>
      </c>
    </row>
    <row r="32">
      <c r="A32" s="4">
        <v>41.0</v>
      </c>
      <c r="B32" s="5" t="s">
        <v>124</v>
      </c>
      <c r="C32" s="4" t="s">
        <v>10</v>
      </c>
      <c r="D32" s="5" t="s">
        <v>43</v>
      </c>
      <c r="E32" s="4" t="s">
        <v>125</v>
      </c>
      <c r="F32" s="4">
        <v>34.0</v>
      </c>
      <c r="G32" s="3">
        <v>46.0</v>
      </c>
      <c r="H32" s="6">
        <f t="shared" si="1"/>
        <v>-5</v>
      </c>
    </row>
    <row r="33">
      <c r="A33" s="4">
        <v>11.0</v>
      </c>
      <c r="B33" s="5" t="s">
        <v>42</v>
      </c>
      <c r="C33" s="4" t="s">
        <v>21</v>
      </c>
      <c r="D33" s="5" t="s">
        <v>43</v>
      </c>
      <c r="E33" s="4" t="s">
        <v>44</v>
      </c>
      <c r="F33" s="4">
        <v>9.0</v>
      </c>
      <c r="G33" s="3">
        <v>12.0</v>
      </c>
      <c r="H33" s="6">
        <f t="shared" si="1"/>
        <v>-1</v>
      </c>
    </row>
    <row r="34">
      <c r="A34" s="4">
        <v>17.0</v>
      </c>
      <c r="B34" s="5" t="s">
        <v>58</v>
      </c>
      <c r="C34" s="4" t="s">
        <v>21</v>
      </c>
      <c r="D34" s="5" t="s">
        <v>43</v>
      </c>
      <c r="E34" s="4" t="s">
        <v>59</v>
      </c>
      <c r="F34" s="4">
        <v>14.0</v>
      </c>
      <c r="G34" s="3">
        <v>1.0</v>
      </c>
      <c r="H34" s="6">
        <f t="shared" si="1"/>
        <v>16</v>
      </c>
    </row>
    <row r="35">
      <c r="A35" s="7">
        <v>184.0</v>
      </c>
      <c r="B35" s="5" t="s">
        <v>437</v>
      </c>
      <c r="C35" s="7" t="s">
        <v>80</v>
      </c>
      <c r="D35" s="5" t="s">
        <v>43</v>
      </c>
      <c r="E35" s="7" t="s">
        <v>438</v>
      </c>
      <c r="F35" s="7">
        <v>151.0</v>
      </c>
      <c r="G35" s="3">
        <v>164.0</v>
      </c>
      <c r="H35" s="6">
        <f t="shared" si="1"/>
        <v>20</v>
      </c>
    </row>
    <row r="36">
      <c r="A36" s="4">
        <v>115.0</v>
      </c>
      <c r="B36" s="5" t="s">
        <v>297</v>
      </c>
      <c r="C36" s="4" t="s">
        <v>14</v>
      </c>
      <c r="D36" s="5" t="s">
        <v>43</v>
      </c>
      <c r="E36" s="4" t="s">
        <v>298</v>
      </c>
      <c r="F36" s="4">
        <v>92.0</v>
      </c>
      <c r="G36" s="3" t="s">
        <v>232</v>
      </c>
      <c r="H36" s="6" t="str">
        <f t="shared" si="1"/>
        <v>#VALUE!</v>
      </c>
    </row>
    <row r="37">
      <c r="A37" s="7">
        <v>240.0</v>
      </c>
      <c r="B37" s="5" t="s">
        <v>551</v>
      </c>
      <c r="C37" s="7" t="s">
        <v>10</v>
      </c>
      <c r="D37" s="5" t="s">
        <v>552</v>
      </c>
      <c r="E37" s="7" t="s">
        <v>553</v>
      </c>
      <c r="F37" s="8"/>
      <c r="G37" s="3" t="s">
        <v>102</v>
      </c>
      <c r="H37" s="6" t="str">
        <f t="shared" si="1"/>
        <v>#VALUE!</v>
      </c>
    </row>
    <row r="38">
      <c r="A38" s="7">
        <v>74.0</v>
      </c>
      <c r="B38" s="5" t="s">
        <v>205</v>
      </c>
      <c r="C38" s="7" t="s">
        <v>21</v>
      </c>
      <c r="D38" s="5" t="s">
        <v>61</v>
      </c>
      <c r="E38" s="7" t="s">
        <v>206</v>
      </c>
      <c r="F38" s="7">
        <v>60.0</v>
      </c>
      <c r="G38" s="3">
        <v>96.0</v>
      </c>
      <c r="H38" s="6">
        <f t="shared" si="1"/>
        <v>-22</v>
      </c>
    </row>
    <row r="39">
      <c r="A39" s="7">
        <v>18.0</v>
      </c>
      <c r="B39" s="5" t="s">
        <v>60</v>
      </c>
      <c r="C39" s="7" t="s">
        <v>21</v>
      </c>
      <c r="D39" s="5" t="s">
        <v>61</v>
      </c>
      <c r="E39" s="7" t="s">
        <v>62</v>
      </c>
      <c r="F39" s="7">
        <v>15.0</v>
      </c>
      <c r="G39" s="3">
        <v>8.0</v>
      </c>
      <c r="H39" s="6">
        <f t="shared" si="1"/>
        <v>10</v>
      </c>
    </row>
    <row r="40">
      <c r="A40" s="4">
        <v>87.0</v>
      </c>
      <c r="B40" s="5" t="s">
        <v>238</v>
      </c>
      <c r="C40" s="4" t="s">
        <v>21</v>
      </c>
      <c r="D40" s="5" t="s">
        <v>61</v>
      </c>
      <c r="E40" s="4" t="s">
        <v>239</v>
      </c>
      <c r="F40" s="4">
        <v>69.0</v>
      </c>
      <c r="G40" s="3">
        <v>76.0</v>
      </c>
      <c r="H40" s="6">
        <f t="shared" si="1"/>
        <v>11</v>
      </c>
    </row>
    <row r="41">
      <c r="A41" s="7">
        <v>96.0</v>
      </c>
      <c r="B41" s="5" t="s">
        <v>255</v>
      </c>
      <c r="C41" s="7" t="s">
        <v>80</v>
      </c>
      <c r="D41" s="5" t="s">
        <v>61</v>
      </c>
      <c r="E41" s="7" t="s">
        <v>256</v>
      </c>
      <c r="F41" s="7">
        <v>77.0</v>
      </c>
      <c r="G41" s="3">
        <v>31.0</v>
      </c>
      <c r="H41" s="6">
        <f t="shared" si="1"/>
        <v>65</v>
      </c>
    </row>
    <row r="42">
      <c r="A42" s="7">
        <v>166.0</v>
      </c>
      <c r="B42" s="5" t="s">
        <v>403</v>
      </c>
      <c r="C42" s="7" t="s">
        <v>10</v>
      </c>
      <c r="D42" s="5" t="s">
        <v>61</v>
      </c>
      <c r="E42" s="7" t="s">
        <v>404</v>
      </c>
      <c r="F42" s="7">
        <v>133.0</v>
      </c>
      <c r="G42" s="3">
        <v>54.0</v>
      </c>
      <c r="H42" s="6">
        <f t="shared" si="1"/>
        <v>112</v>
      </c>
    </row>
    <row r="43">
      <c r="A43" s="7">
        <v>72.0</v>
      </c>
      <c r="B43" s="5" t="s">
        <v>201</v>
      </c>
      <c r="C43" s="7" t="s">
        <v>14</v>
      </c>
      <c r="D43" s="5" t="s">
        <v>61</v>
      </c>
      <c r="E43" s="7" t="s">
        <v>202</v>
      </c>
      <c r="F43" s="7">
        <v>58.0</v>
      </c>
      <c r="G43" s="3" t="s">
        <v>24</v>
      </c>
      <c r="H43" s="6" t="str">
        <f t="shared" si="1"/>
        <v>#VALUE!</v>
      </c>
    </row>
    <row r="44">
      <c r="A44" s="7">
        <v>100.0</v>
      </c>
      <c r="B44" s="5" t="s">
        <v>264</v>
      </c>
      <c r="C44" s="7" t="s">
        <v>80</v>
      </c>
      <c r="D44" s="5" t="s">
        <v>61</v>
      </c>
      <c r="E44" s="7" t="s">
        <v>265</v>
      </c>
      <c r="F44" s="7">
        <v>80.0</v>
      </c>
      <c r="G44" s="3" t="s">
        <v>232</v>
      </c>
      <c r="H44" s="6" t="str">
        <f t="shared" si="1"/>
        <v>#VALUE!</v>
      </c>
    </row>
    <row r="45">
      <c r="A45" s="4">
        <v>81.0</v>
      </c>
      <c r="B45" s="5" t="s">
        <v>221</v>
      </c>
      <c r="C45" s="4" t="s">
        <v>21</v>
      </c>
      <c r="D45" s="5" t="s">
        <v>222</v>
      </c>
      <c r="E45" s="4" t="s">
        <v>223</v>
      </c>
      <c r="F45" s="4">
        <v>66.0</v>
      </c>
      <c r="G45" s="3">
        <v>128.0</v>
      </c>
      <c r="H45" s="6">
        <f t="shared" si="1"/>
        <v>-47</v>
      </c>
    </row>
    <row r="46">
      <c r="A46" s="4">
        <v>97.0</v>
      </c>
      <c r="B46" s="5" t="s">
        <v>257</v>
      </c>
      <c r="C46" s="4" t="s">
        <v>14</v>
      </c>
      <c r="D46" s="5" t="s">
        <v>222</v>
      </c>
      <c r="E46" s="4" t="s">
        <v>258</v>
      </c>
      <c r="F46" s="4">
        <v>78.0</v>
      </c>
      <c r="G46" s="3">
        <v>130.0</v>
      </c>
      <c r="H46" s="6">
        <f t="shared" si="1"/>
        <v>-33</v>
      </c>
    </row>
    <row r="47">
      <c r="A47" s="4">
        <v>135.0</v>
      </c>
      <c r="B47" s="5" t="s">
        <v>340</v>
      </c>
      <c r="C47" s="4" t="s">
        <v>80</v>
      </c>
      <c r="D47" s="5" t="s">
        <v>222</v>
      </c>
      <c r="E47" s="4" t="s">
        <v>338</v>
      </c>
      <c r="F47" s="4">
        <v>106.0</v>
      </c>
      <c r="G47" s="3">
        <v>155.0</v>
      </c>
      <c r="H47" s="6">
        <f t="shared" si="1"/>
        <v>-20</v>
      </c>
    </row>
    <row r="48">
      <c r="A48" s="7">
        <v>140.0</v>
      </c>
      <c r="B48" s="5" t="s">
        <v>350</v>
      </c>
      <c r="C48" s="7" t="s">
        <v>14</v>
      </c>
      <c r="D48" s="5" t="s">
        <v>222</v>
      </c>
      <c r="E48" s="7" t="s">
        <v>351</v>
      </c>
      <c r="F48" s="7">
        <v>110.0</v>
      </c>
      <c r="G48" s="3">
        <v>145.0</v>
      </c>
      <c r="H48" s="6">
        <f t="shared" si="1"/>
        <v>-5</v>
      </c>
    </row>
    <row r="49">
      <c r="A49" s="4">
        <v>207.0</v>
      </c>
      <c r="B49" s="5" t="s">
        <v>485</v>
      </c>
      <c r="C49" s="4" t="s">
        <v>10</v>
      </c>
      <c r="D49" s="5" t="s">
        <v>222</v>
      </c>
      <c r="E49" s="4" t="s">
        <v>486</v>
      </c>
      <c r="F49" s="4">
        <v>172.0</v>
      </c>
      <c r="G49" s="3">
        <v>88.0</v>
      </c>
      <c r="H49" s="6">
        <f t="shared" si="1"/>
        <v>119</v>
      </c>
    </row>
    <row r="50">
      <c r="A50" s="4">
        <v>221.0</v>
      </c>
      <c r="B50" s="5" t="s">
        <v>513</v>
      </c>
      <c r="C50" s="4" t="s">
        <v>10</v>
      </c>
      <c r="D50" s="5" t="s">
        <v>222</v>
      </c>
      <c r="E50" s="4" t="s">
        <v>514</v>
      </c>
      <c r="F50" s="4">
        <v>184.0</v>
      </c>
      <c r="G50" s="3" t="s">
        <v>24</v>
      </c>
      <c r="H50" s="6" t="str">
        <f t="shared" si="1"/>
        <v>#VALUE!</v>
      </c>
    </row>
    <row r="51">
      <c r="A51" s="7">
        <v>230.0</v>
      </c>
      <c r="B51" s="5" t="s">
        <v>531</v>
      </c>
      <c r="C51" s="7" t="s">
        <v>10</v>
      </c>
      <c r="D51" s="5" t="s">
        <v>222</v>
      </c>
      <c r="E51" s="7" t="s">
        <v>532</v>
      </c>
      <c r="F51" s="7">
        <v>193.0</v>
      </c>
      <c r="G51" s="3" t="s">
        <v>24</v>
      </c>
      <c r="H51" s="6" t="str">
        <f t="shared" si="1"/>
        <v>#VALUE!</v>
      </c>
    </row>
    <row r="52">
      <c r="A52" s="7">
        <v>112.0</v>
      </c>
      <c r="B52" s="5" t="s">
        <v>290</v>
      </c>
      <c r="C52" s="7" t="s">
        <v>21</v>
      </c>
      <c r="D52" s="5" t="s">
        <v>291</v>
      </c>
      <c r="E52" s="7" t="s">
        <v>289</v>
      </c>
      <c r="F52" s="7">
        <v>90.0</v>
      </c>
      <c r="G52" s="3" t="s">
        <v>102</v>
      </c>
      <c r="H52" s="6" t="str">
        <f t="shared" si="1"/>
        <v>#VALUE!</v>
      </c>
    </row>
    <row r="53">
      <c r="A53" s="7">
        <v>142.0</v>
      </c>
      <c r="B53" s="5" t="s">
        <v>355</v>
      </c>
      <c r="C53" s="7" t="s">
        <v>80</v>
      </c>
      <c r="D53" s="5" t="s">
        <v>291</v>
      </c>
      <c r="E53" s="7" t="s">
        <v>356</v>
      </c>
      <c r="F53" s="7">
        <v>111.0</v>
      </c>
      <c r="G53" s="3" t="s">
        <v>102</v>
      </c>
      <c r="H53" s="6" t="str">
        <f t="shared" si="1"/>
        <v>#VALUE!</v>
      </c>
    </row>
    <row r="54">
      <c r="A54" s="7">
        <v>146.0</v>
      </c>
      <c r="B54" s="5" t="s">
        <v>362</v>
      </c>
      <c r="C54" s="7" t="s">
        <v>14</v>
      </c>
      <c r="D54" s="5" t="s">
        <v>291</v>
      </c>
      <c r="E54" s="7" t="s">
        <v>363</v>
      </c>
      <c r="F54" s="7">
        <v>115.0</v>
      </c>
      <c r="G54" s="3" t="s">
        <v>24</v>
      </c>
      <c r="H54" s="6" t="str">
        <f t="shared" si="1"/>
        <v>#VALUE!</v>
      </c>
    </row>
    <row r="55">
      <c r="A55" s="4">
        <v>163.0</v>
      </c>
      <c r="B55" s="5" t="s">
        <v>397</v>
      </c>
      <c r="C55" s="4" t="s">
        <v>10</v>
      </c>
      <c r="D55" s="5" t="s">
        <v>291</v>
      </c>
      <c r="E55" s="4" t="s">
        <v>398</v>
      </c>
      <c r="F55" s="4">
        <v>130.0</v>
      </c>
      <c r="G55" s="3" t="s">
        <v>24</v>
      </c>
      <c r="H55" s="6" t="str">
        <f t="shared" si="1"/>
        <v>#VALUE!</v>
      </c>
    </row>
    <row r="56">
      <c r="A56" s="7">
        <v>216.0</v>
      </c>
      <c r="B56" s="5" t="s">
        <v>503</v>
      </c>
      <c r="C56" s="7" t="s">
        <v>21</v>
      </c>
      <c r="D56" s="5" t="s">
        <v>291</v>
      </c>
      <c r="E56" s="7" t="s">
        <v>504</v>
      </c>
      <c r="F56" s="7">
        <v>179.0</v>
      </c>
      <c r="G56" s="3" t="s">
        <v>24</v>
      </c>
      <c r="H56" s="6" t="str">
        <f t="shared" si="1"/>
        <v>#VALUE!</v>
      </c>
    </row>
    <row r="57">
      <c r="A57" s="7">
        <v>218.0</v>
      </c>
      <c r="B57" s="5" t="s">
        <v>507</v>
      </c>
      <c r="C57" s="7" t="s">
        <v>14</v>
      </c>
      <c r="D57" s="5" t="s">
        <v>291</v>
      </c>
      <c r="E57" s="7" t="s">
        <v>508</v>
      </c>
      <c r="F57" s="7">
        <v>181.0</v>
      </c>
      <c r="G57" s="3" t="s">
        <v>102</v>
      </c>
      <c r="H57" s="6" t="str">
        <f t="shared" si="1"/>
        <v>#VALUE!</v>
      </c>
    </row>
    <row r="58">
      <c r="A58" s="4">
        <v>223.0</v>
      </c>
      <c r="B58" s="5" t="s">
        <v>517</v>
      </c>
      <c r="C58" s="4" t="s">
        <v>80</v>
      </c>
      <c r="D58" s="5" t="s">
        <v>291</v>
      </c>
      <c r="E58" s="4" t="s">
        <v>518</v>
      </c>
      <c r="F58" s="4">
        <v>186.0</v>
      </c>
      <c r="G58" s="3" t="s">
        <v>102</v>
      </c>
      <c r="H58" s="6" t="str">
        <f t="shared" si="1"/>
        <v>#VALUE!</v>
      </c>
    </row>
    <row r="59">
      <c r="A59" s="7">
        <v>38.0</v>
      </c>
      <c r="B59" s="5" t="s">
        <v>116</v>
      </c>
      <c r="C59" s="7" t="s">
        <v>10</v>
      </c>
      <c r="D59" s="5" t="s">
        <v>117</v>
      </c>
      <c r="E59" s="7" t="s">
        <v>118</v>
      </c>
      <c r="F59" s="8"/>
      <c r="G59" s="3">
        <v>72.0</v>
      </c>
      <c r="H59" s="6">
        <f t="shared" si="1"/>
        <v>-34</v>
      </c>
    </row>
    <row r="60">
      <c r="A60" s="7">
        <v>212.0</v>
      </c>
      <c r="B60" s="5" t="s">
        <v>496</v>
      </c>
      <c r="C60" s="7" t="s">
        <v>14</v>
      </c>
      <c r="D60" s="5" t="s">
        <v>497</v>
      </c>
      <c r="E60" s="7" t="s">
        <v>498</v>
      </c>
      <c r="F60" s="8"/>
      <c r="G60" s="3" t="s">
        <v>102</v>
      </c>
      <c r="H60" s="6" t="str">
        <f t="shared" si="1"/>
        <v>#VALUE!</v>
      </c>
    </row>
    <row r="61">
      <c r="A61" s="7">
        <v>82.0</v>
      </c>
      <c r="B61" s="5" t="s">
        <v>224</v>
      </c>
      <c r="C61" s="7" t="s">
        <v>14</v>
      </c>
      <c r="D61" s="5" t="s">
        <v>225</v>
      </c>
      <c r="E61" s="7" t="s">
        <v>226</v>
      </c>
      <c r="F61" s="8"/>
      <c r="G61" s="3" t="s">
        <v>102</v>
      </c>
      <c r="H61" s="6" t="str">
        <f t="shared" si="1"/>
        <v>#VALUE!</v>
      </c>
    </row>
    <row r="62">
      <c r="A62" s="4">
        <v>23.0</v>
      </c>
      <c r="B62" s="5" t="s">
        <v>76</v>
      </c>
      <c r="C62" s="4" t="s">
        <v>21</v>
      </c>
      <c r="D62" s="5" t="s">
        <v>77</v>
      </c>
      <c r="E62" s="4" t="s">
        <v>78</v>
      </c>
      <c r="F62" s="4">
        <v>19.0</v>
      </c>
      <c r="G62" s="3">
        <v>115.0</v>
      </c>
      <c r="H62" s="6">
        <f t="shared" si="1"/>
        <v>-92</v>
      </c>
    </row>
    <row r="63">
      <c r="A63" s="7">
        <v>40.0</v>
      </c>
      <c r="B63" s="5" t="s">
        <v>122</v>
      </c>
      <c r="C63" s="7" t="s">
        <v>14</v>
      </c>
      <c r="D63" s="5" t="s">
        <v>77</v>
      </c>
      <c r="E63" s="7" t="s">
        <v>123</v>
      </c>
      <c r="F63" s="7">
        <v>33.0</v>
      </c>
      <c r="G63" s="3">
        <v>116.0</v>
      </c>
      <c r="H63" s="6">
        <f t="shared" si="1"/>
        <v>-76</v>
      </c>
    </row>
    <row r="64">
      <c r="A64" s="7">
        <v>204.0</v>
      </c>
      <c r="B64" s="5" t="s">
        <v>479</v>
      </c>
      <c r="C64" s="7" t="s">
        <v>21</v>
      </c>
      <c r="D64" s="5" t="s">
        <v>77</v>
      </c>
      <c r="E64" s="7" t="s">
        <v>480</v>
      </c>
      <c r="F64" s="7">
        <v>169.0</v>
      </c>
      <c r="G64" s="3">
        <v>203.0</v>
      </c>
      <c r="H64" s="6">
        <f t="shared" si="1"/>
        <v>1</v>
      </c>
    </row>
    <row r="65">
      <c r="A65" s="7">
        <v>106.0</v>
      </c>
      <c r="B65" s="5" t="s">
        <v>276</v>
      </c>
      <c r="C65" s="7" t="s">
        <v>21</v>
      </c>
      <c r="D65" s="5" t="s">
        <v>77</v>
      </c>
      <c r="E65" s="7" t="s">
        <v>277</v>
      </c>
      <c r="F65" s="7">
        <v>85.0</v>
      </c>
      <c r="G65" s="3" t="s">
        <v>24</v>
      </c>
      <c r="H65" s="6" t="str">
        <f t="shared" si="1"/>
        <v>#VALUE!</v>
      </c>
    </row>
    <row r="66">
      <c r="A66" s="4">
        <v>127.0</v>
      </c>
      <c r="B66" s="5" t="s">
        <v>325</v>
      </c>
      <c r="C66" s="4" t="s">
        <v>80</v>
      </c>
      <c r="D66" s="5" t="s">
        <v>77</v>
      </c>
      <c r="E66" s="4" t="s">
        <v>326</v>
      </c>
      <c r="F66" s="4">
        <v>99.0</v>
      </c>
      <c r="G66" s="3" t="s">
        <v>232</v>
      </c>
      <c r="H66" s="6" t="str">
        <f t="shared" si="1"/>
        <v>#VALUE!</v>
      </c>
    </row>
    <row r="67">
      <c r="A67" s="4">
        <v>159.0</v>
      </c>
      <c r="B67" s="5" t="s">
        <v>388</v>
      </c>
      <c r="C67" s="4" t="s">
        <v>21</v>
      </c>
      <c r="D67" s="5" t="s">
        <v>77</v>
      </c>
      <c r="E67" s="4" t="s">
        <v>389</v>
      </c>
      <c r="F67" s="4">
        <v>127.0</v>
      </c>
      <c r="G67" s="3" t="s">
        <v>24</v>
      </c>
      <c r="H67" s="6" t="str">
        <f t="shared" si="1"/>
        <v>#VALUE!</v>
      </c>
    </row>
    <row r="68">
      <c r="A68" s="7">
        <v>248.0</v>
      </c>
      <c r="B68" s="5" t="s">
        <v>568</v>
      </c>
      <c r="C68" s="7" t="s">
        <v>14</v>
      </c>
      <c r="D68" s="5" t="s">
        <v>77</v>
      </c>
      <c r="E68" s="7" t="s">
        <v>569</v>
      </c>
      <c r="F68" s="7">
        <v>210.0</v>
      </c>
      <c r="G68" s="3" t="s">
        <v>24</v>
      </c>
      <c r="H68" s="6" t="str">
        <f t="shared" si="1"/>
        <v>#VALUE!</v>
      </c>
    </row>
    <row r="69">
      <c r="A69" s="4">
        <v>95.0</v>
      </c>
      <c r="B69" s="5" t="s">
        <v>253</v>
      </c>
      <c r="C69" s="4" t="s">
        <v>80</v>
      </c>
      <c r="D69" s="5" t="s">
        <v>254</v>
      </c>
      <c r="E69" s="4" t="s">
        <v>252</v>
      </c>
      <c r="F69" s="4">
        <v>76.0</v>
      </c>
      <c r="G69" s="3">
        <v>40.0</v>
      </c>
      <c r="H69" s="6">
        <f t="shared" si="1"/>
        <v>55</v>
      </c>
    </row>
    <row r="70">
      <c r="A70" s="7">
        <v>154.0</v>
      </c>
      <c r="B70" s="5" t="s">
        <v>378</v>
      </c>
      <c r="C70" s="7" t="s">
        <v>80</v>
      </c>
      <c r="D70" s="5" t="s">
        <v>254</v>
      </c>
      <c r="E70" s="7" t="s">
        <v>379</v>
      </c>
      <c r="F70" s="7">
        <v>123.0</v>
      </c>
      <c r="G70" s="3" t="s">
        <v>102</v>
      </c>
      <c r="H70" s="6" t="str">
        <f t="shared" si="1"/>
        <v>#VALUE!</v>
      </c>
    </row>
    <row r="71">
      <c r="A71" s="4">
        <v>179.0</v>
      </c>
      <c r="B71" s="5" t="s">
        <v>427</v>
      </c>
      <c r="C71" s="4" t="s">
        <v>80</v>
      </c>
      <c r="D71" s="5" t="s">
        <v>254</v>
      </c>
      <c r="E71" s="4" t="s">
        <v>428</v>
      </c>
      <c r="F71" s="4">
        <v>146.0</v>
      </c>
      <c r="G71" s="3" t="s">
        <v>24</v>
      </c>
      <c r="H71" s="6" t="str">
        <f t="shared" si="1"/>
        <v>#VALUE!</v>
      </c>
    </row>
    <row r="72">
      <c r="A72" s="4">
        <v>243.0</v>
      </c>
      <c r="B72" s="5" t="s">
        <v>558</v>
      </c>
      <c r="C72" s="4" t="s">
        <v>80</v>
      </c>
      <c r="D72" s="5" t="s">
        <v>254</v>
      </c>
      <c r="E72" s="4" t="s">
        <v>559</v>
      </c>
      <c r="F72" s="4">
        <v>205.0</v>
      </c>
      <c r="G72" s="3" t="s">
        <v>102</v>
      </c>
      <c r="H72" s="6" t="str">
        <f t="shared" si="1"/>
        <v>#VALUE!</v>
      </c>
    </row>
    <row r="73">
      <c r="A73" s="4">
        <v>249.0</v>
      </c>
      <c r="B73" s="5" t="s">
        <v>570</v>
      </c>
      <c r="C73" s="4" t="s">
        <v>14</v>
      </c>
      <c r="D73" s="5" t="s">
        <v>254</v>
      </c>
      <c r="E73" s="4" t="s">
        <v>571</v>
      </c>
      <c r="F73" s="4">
        <v>211.0</v>
      </c>
      <c r="G73" s="3" t="s">
        <v>24</v>
      </c>
      <c r="H73" s="6" t="str">
        <f t="shared" si="1"/>
        <v>#VALUE!</v>
      </c>
    </row>
    <row r="74">
      <c r="A74" s="4">
        <v>253.0</v>
      </c>
      <c r="B74" s="5" t="s">
        <v>578</v>
      </c>
      <c r="C74" s="4" t="s">
        <v>80</v>
      </c>
      <c r="D74" s="5" t="s">
        <v>254</v>
      </c>
      <c r="E74" s="4" t="s">
        <v>579</v>
      </c>
      <c r="F74" s="4">
        <v>215.0</v>
      </c>
      <c r="G74" s="3" t="s">
        <v>102</v>
      </c>
      <c r="H74" s="6" t="str">
        <f t="shared" si="1"/>
        <v>#VALUE!</v>
      </c>
    </row>
    <row r="75">
      <c r="A75" s="10" t="s">
        <v>189</v>
      </c>
      <c r="B75" s="5" t="s">
        <v>583</v>
      </c>
      <c r="C75" s="10" t="s">
        <v>80</v>
      </c>
      <c r="D75" s="5" t="s">
        <v>254</v>
      </c>
      <c r="E75" s="10" t="s">
        <v>189</v>
      </c>
      <c r="F75" s="11"/>
      <c r="G75" s="3" t="s">
        <v>24</v>
      </c>
      <c r="H75" s="6" t="str">
        <f t="shared" si="1"/>
        <v>#VALUE!</v>
      </c>
    </row>
    <row r="76">
      <c r="A76" s="4">
        <v>83.0</v>
      </c>
      <c r="B76" s="5" t="s">
        <v>227</v>
      </c>
      <c r="C76" s="4" t="s">
        <v>14</v>
      </c>
      <c r="D76" s="5" t="s">
        <v>228</v>
      </c>
      <c r="E76" s="4" t="s">
        <v>229</v>
      </c>
      <c r="F76" s="9"/>
      <c r="G76" s="3">
        <v>92.0</v>
      </c>
      <c r="H76" s="6">
        <f t="shared" si="1"/>
        <v>-9</v>
      </c>
    </row>
    <row r="77">
      <c r="A77" s="4">
        <v>191.0</v>
      </c>
      <c r="B77" s="5" t="s">
        <v>452</v>
      </c>
      <c r="C77" s="4" t="s">
        <v>10</v>
      </c>
      <c r="D77" s="5" t="s">
        <v>104</v>
      </c>
      <c r="E77" s="4" t="s">
        <v>453</v>
      </c>
      <c r="F77" s="4">
        <v>157.0</v>
      </c>
      <c r="G77" s="3">
        <v>225.0</v>
      </c>
      <c r="H77" s="6">
        <f t="shared" si="1"/>
        <v>-34</v>
      </c>
    </row>
    <row r="78">
      <c r="A78" s="7">
        <v>32.0</v>
      </c>
      <c r="B78" s="5" t="s">
        <v>103</v>
      </c>
      <c r="C78" s="7" t="s">
        <v>14</v>
      </c>
      <c r="D78" s="5" t="s">
        <v>104</v>
      </c>
      <c r="E78" s="7" t="s">
        <v>105</v>
      </c>
      <c r="F78" s="7">
        <v>26.0</v>
      </c>
      <c r="G78" s="3">
        <v>30.0</v>
      </c>
      <c r="H78" s="6">
        <f t="shared" si="1"/>
        <v>2</v>
      </c>
    </row>
    <row r="79">
      <c r="A79" s="7">
        <v>138.0</v>
      </c>
      <c r="B79" s="5" t="s">
        <v>346</v>
      </c>
      <c r="C79" s="7" t="s">
        <v>10</v>
      </c>
      <c r="D79" s="5" t="s">
        <v>104</v>
      </c>
      <c r="E79" s="7" t="s">
        <v>347</v>
      </c>
      <c r="F79" s="7">
        <v>108.0</v>
      </c>
      <c r="G79" s="3">
        <v>132.0</v>
      </c>
      <c r="H79" s="6">
        <f t="shared" si="1"/>
        <v>6</v>
      </c>
    </row>
    <row r="80">
      <c r="A80" s="4">
        <v>89.0</v>
      </c>
      <c r="B80" s="5" t="s">
        <v>242</v>
      </c>
      <c r="C80" s="4" t="s">
        <v>10</v>
      </c>
      <c r="D80" s="5" t="s">
        <v>104</v>
      </c>
      <c r="E80" s="4" t="s">
        <v>241</v>
      </c>
      <c r="F80" s="4">
        <v>71.0</v>
      </c>
      <c r="G80" s="3">
        <v>44.0</v>
      </c>
      <c r="H80" s="6">
        <f t="shared" si="1"/>
        <v>45</v>
      </c>
    </row>
    <row r="81">
      <c r="A81" s="4">
        <v>165.0</v>
      </c>
      <c r="B81" s="5" t="s">
        <v>401</v>
      </c>
      <c r="C81" s="4" t="s">
        <v>10</v>
      </c>
      <c r="D81" s="5" t="s">
        <v>104</v>
      </c>
      <c r="E81" s="4" t="s">
        <v>402</v>
      </c>
      <c r="F81" s="4">
        <v>132.0</v>
      </c>
      <c r="G81" s="3" t="s">
        <v>24</v>
      </c>
      <c r="H81" s="6" t="str">
        <f t="shared" si="1"/>
        <v>#VALUE!</v>
      </c>
    </row>
    <row r="82">
      <c r="A82" s="4">
        <v>225.0</v>
      </c>
      <c r="B82" s="5" t="s">
        <v>521</v>
      </c>
      <c r="C82" s="4" t="s">
        <v>80</v>
      </c>
      <c r="D82" s="5" t="s">
        <v>104</v>
      </c>
      <c r="E82" s="4" t="s">
        <v>522</v>
      </c>
      <c r="F82" s="4">
        <v>188.0</v>
      </c>
      <c r="G82" s="3" t="s">
        <v>24</v>
      </c>
      <c r="H82" s="6" t="str">
        <f t="shared" si="1"/>
        <v>#VALUE!</v>
      </c>
    </row>
    <row r="83">
      <c r="A83" s="4">
        <v>229.0</v>
      </c>
      <c r="B83" s="5" t="s">
        <v>529</v>
      </c>
      <c r="C83" s="4" t="s">
        <v>21</v>
      </c>
      <c r="D83" s="5" t="s">
        <v>104</v>
      </c>
      <c r="E83" s="4" t="s">
        <v>530</v>
      </c>
      <c r="F83" s="4">
        <v>192.0</v>
      </c>
      <c r="G83" s="3" t="s">
        <v>24</v>
      </c>
      <c r="H83" s="6" t="str">
        <f t="shared" si="1"/>
        <v>#VALUE!</v>
      </c>
    </row>
    <row r="84">
      <c r="A84" s="7">
        <v>12.0</v>
      </c>
      <c r="B84" s="5" t="s">
        <v>45</v>
      </c>
      <c r="C84" s="7" t="s">
        <v>21</v>
      </c>
      <c r="D84" s="5" t="s">
        <v>46</v>
      </c>
      <c r="E84" s="7" t="s">
        <v>47</v>
      </c>
      <c r="F84" s="7">
        <v>10.0</v>
      </c>
      <c r="G84" s="3">
        <v>11.0</v>
      </c>
      <c r="H84" s="6">
        <f t="shared" si="1"/>
        <v>1</v>
      </c>
    </row>
    <row r="85">
      <c r="A85" s="4">
        <v>77.0</v>
      </c>
      <c r="B85" s="5" t="s">
        <v>211</v>
      </c>
      <c r="C85" s="4" t="s">
        <v>10</v>
      </c>
      <c r="D85" s="5" t="s">
        <v>46</v>
      </c>
      <c r="E85" s="4" t="s">
        <v>212</v>
      </c>
      <c r="F85" s="4">
        <v>63.0</v>
      </c>
      <c r="G85" s="3" t="s">
        <v>102</v>
      </c>
      <c r="H85" s="6" t="str">
        <f t="shared" si="1"/>
        <v>#VALUE!</v>
      </c>
    </row>
    <row r="86">
      <c r="A86" s="4">
        <v>167.0</v>
      </c>
      <c r="B86" s="5" t="s">
        <v>405</v>
      </c>
      <c r="C86" s="4" t="s">
        <v>21</v>
      </c>
      <c r="D86" s="5" t="s">
        <v>46</v>
      </c>
      <c r="E86" s="4" t="s">
        <v>406</v>
      </c>
      <c r="F86" s="4">
        <v>134.0</v>
      </c>
      <c r="G86" s="3" t="s">
        <v>24</v>
      </c>
      <c r="H86" s="6" t="str">
        <f t="shared" si="1"/>
        <v>#VALUE!</v>
      </c>
    </row>
    <row r="87">
      <c r="A87" s="4">
        <v>169.0</v>
      </c>
      <c r="B87" s="5" t="s">
        <v>409</v>
      </c>
      <c r="C87" s="4" t="s">
        <v>10</v>
      </c>
      <c r="D87" s="5" t="s">
        <v>46</v>
      </c>
      <c r="E87" s="4" t="s">
        <v>410</v>
      </c>
      <c r="F87" s="4">
        <v>136.0</v>
      </c>
      <c r="G87" s="3" t="s">
        <v>102</v>
      </c>
      <c r="H87" s="6" t="str">
        <f t="shared" si="1"/>
        <v>#VALUE!</v>
      </c>
    </row>
    <row r="88">
      <c r="A88" s="7">
        <v>200.0</v>
      </c>
      <c r="B88" s="5" t="s">
        <v>471</v>
      </c>
      <c r="C88" s="7" t="s">
        <v>14</v>
      </c>
      <c r="D88" s="5" t="s">
        <v>46</v>
      </c>
      <c r="E88" s="7" t="s">
        <v>472</v>
      </c>
      <c r="F88" s="7">
        <v>165.0</v>
      </c>
      <c r="G88" s="3" t="s">
        <v>102</v>
      </c>
      <c r="H88" s="6" t="str">
        <f t="shared" si="1"/>
        <v>#VALUE!</v>
      </c>
    </row>
    <row r="89">
      <c r="A89" s="4">
        <v>211.0</v>
      </c>
      <c r="B89" s="5" t="s">
        <v>494</v>
      </c>
      <c r="C89" s="4" t="s">
        <v>80</v>
      </c>
      <c r="D89" s="5" t="s">
        <v>46</v>
      </c>
      <c r="E89" s="4" t="s">
        <v>495</v>
      </c>
      <c r="F89" s="4">
        <v>175.0</v>
      </c>
      <c r="G89" s="3" t="s">
        <v>102</v>
      </c>
      <c r="H89" s="6" t="str">
        <f t="shared" si="1"/>
        <v>#VALUE!</v>
      </c>
    </row>
    <row r="90">
      <c r="A90" s="7">
        <v>234.0</v>
      </c>
      <c r="B90" s="5" t="s">
        <v>539</v>
      </c>
      <c r="C90" s="7" t="s">
        <v>80</v>
      </c>
      <c r="D90" s="5" t="s">
        <v>46</v>
      </c>
      <c r="E90" s="7" t="s">
        <v>540</v>
      </c>
      <c r="F90" s="7">
        <v>197.0</v>
      </c>
      <c r="G90" s="3" t="s">
        <v>24</v>
      </c>
      <c r="H90" s="6" t="str">
        <f t="shared" si="1"/>
        <v>#VALUE!</v>
      </c>
    </row>
    <row r="91">
      <c r="A91" s="4">
        <v>129.0</v>
      </c>
      <c r="B91" s="5" t="s">
        <v>329</v>
      </c>
      <c r="C91" s="4" t="s">
        <v>10</v>
      </c>
      <c r="D91" s="5" t="s">
        <v>330</v>
      </c>
      <c r="E91" s="4" t="s">
        <v>328</v>
      </c>
      <c r="F91" s="9"/>
      <c r="G91" s="3">
        <v>90.0</v>
      </c>
      <c r="H91" s="6">
        <f t="shared" si="1"/>
        <v>39</v>
      </c>
    </row>
    <row r="92">
      <c r="A92" s="4">
        <v>209.0</v>
      </c>
      <c r="B92" s="5" t="s">
        <v>489</v>
      </c>
      <c r="C92" s="4" t="s">
        <v>21</v>
      </c>
      <c r="D92" s="5" t="s">
        <v>490</v>
      </c>
      <c r="E92" s="4" t="s">
        <v>491</v>
      </c>
      <c r="F92" s="9"/>
      <c r="G92" s="3" t="s">
        <v>24</v>
      </c>
      <c r="H92" s="6" t="str">
        <f t="shared" si="1"/>
        <v>#VALUE!</v>
      </c>
    </row>
    <row r="93">
      <c r="A93" s="7">
        <v>68.0</v>
      </c>
      <c r="B93" s="5" t="s">
        <v>190</v>
      </c>
      <c r="C93" s="7" t="s">
        <v>21</v>
      </c>
      <c r="D93" s="5" t="s">
        <v>191</v>
      </c>
      <c r="E93" s="7" t="s">
        <v>192</v>
      </c>
      <c r="F93" s="7">
        <v>55.0</v>
      </c>
      <c r="G93" s="3" t="s">
        <v>102</v>
      </c>
      <c r="H93" s="6" t="str">
        <f t="shared" si="1"/>
        <v>#VALUE!</v>
      </c>
    </row>
    <row r="94">
      <c r="A94" s="7">
        <v>132.0</v>
      </c>
      <c r="B94" s="5" t="s">
        <v>335</v>
      </c>
      <c r="C94" s="7" t="s">
        <v>21</v>
      </c>
      <c r="D94" s="5" t="s">
        <v>191</v>
      </c>
      <c r="E94" s="7" t="s">
        <v>336</v>
      </c>
      <c r="F94" s="7">
        <v>103.0</v>
      </c>
      <c r="G94" s="3" t="s">
        <v>102</v>
      </c>
      <c r="H94" s="6" t="str">
        <f t="shared" si="1"/>
        <v>#VALUE!</v>
      </c>
    </row>
    <row r="95">
      <c r="A95" s="4">
        <v>139.0</v>
      </c>
      <c r="B95" s="5" t="s">
        <v>348</v>
      </c>
      <c r="C95" s="4" t="s">
        <v>14</v>
      </c>
      <c r="D95" s="5" t="s">
        <v>191</v>
      </c>
      <c r="E95" s="4" t="s">
        <v>349</v>
      </c>
      <c r="F95" s="4">
        <v>109.0</v>
      </c>
      <c r="G95" s="3" t="s">
        <v>102</v>
      </c>
      <c r="H95" s="6" t="str">
        <f t="shared" si="1"/>
        <v>#VALUE!</v>
      </c>
    </row>
    <row r="96">
      <c r="A96" s="4">
        <v>143.0</v>
      </c>
      <c r="B96" s="5" t="s">
        <v>357</v>
      </c>
      <c r="C96" s="4" t="s">
        <v>10</v>
      </c>
      <c r="D96" s="5" t="s">
        <v>191</v>
      </c>
      <c r="E96" s="4" t="s">
        <v>358</v>
      </c>
      <c r="F96" s="4">
        <v>112.0</v>
      </c>
      <c r="G96" s="3" t="s">
        <v>102</v>
      </c>
      <c r="H96" s="6" t="str">
        <f t="shared" si="1"/>
        <v>#VALUE!</v>
      </c>
    </row>
    <row r="97">
      <c r="A97" s="4">
        <v>175.0</v>
      </c>
      <c r="B97" s="5" t="s">
        <v>420</v>
      </c>
      <c r="C97" s="4" t="s">
        <v>10</v>
      </c>
      <c r="D97" s="5" t="s">
        <v>191</v>
      </c>
      <c r="E97" s="4" t="s">
        <v>421</v>
      </c>
      <c r="F97" s="4">
        <v>142.0</v>
      </c>
      <c r="G97" s="3" t="s">
        <v>102</v>
      </c>
      <c r="H97" s="6" t="str">
        <f t="shared" si="1"/>
        <v>#VALUE!</v>
      </c>
    </row>
    <row r="98">
      <c r="A98" s="4">
        <v>185.0</v>
      </c>
      <c r="B98" s="5" t="s">
        <v>439</v>
      </c>
      <c r="C98" s="4" t="s">
        <v>21</v>
      </c>
      <c r="D98" s="5" t="s">
        <v>191</v>
      </c>
      <c r="E98" s="4" t="s">
        <v>440</v>
      </c>
      <c r="F98" s="4">
        <v>152.0</v>
      </c>
      <c r="G98" s="3" t="s">
        <v>24</v>
      </c>
      <c r="H98" s="6" t="str">
        <f t="shared" si="1"/>
        <v>#VALUE!</v>
      </c>
    </row>
    <row r="99">
      <c r="A99" s="4">
        <v>235.0</v>
      </c>
      <c r="B99" s="5" t="s">
        <v>541</v>
      </c>
      <c r="C99" s="4" t="s">
        <v>14</v>
      </c>
      <c r="D99" s="5" t="s">
        <v>191</v>
      </c>
      <c r="E99" s="4" t="s">
        <v>542</v>
      </c>
      <c r="F99" s="4">
        <v>198.0</v>
      </c>
      <c r="G99" s="3" t="s">
        <v>24</v>
      </c>
      <c r="H99" s="6" t="str">
        <f t="shared" si="1"/>
        <v>#VALUE!</v>
      </c>
    </row>
    <row r="100">
      <c r="A100" s="7">
        <v>28.0</v>
      </c>
      <c r="B100" s="5" t="s">
        <v>90</v>
      </c>
      <c r="C100" s="7" t="s">
        <v>10</v>
      </c>
      <c r="D100" s="5" t="s">
        <v>91</v>
      </c>
      <c r="E100" s="7" t="s">
        <v>92</v>
      </c>
      <c r="F100" s="7">
        <v>23.0</v>
      </c>
      <c r="G100" s="3" t="s">
        <v>24</v>
      </c>
      <c r="H100" s="6" t="str">
        <f t="shared" si="1"/>
        <v>#VALUE!</v>
      </c>
    </row>
    <row r="101">
      <c r="A101" s="7">
        <v>102.0</v>
      </c>
      <c r="B101" s="5" t="s">
        <v>268</v>
      </c>
      <c r="C101" s="7" t="s">
        <v>14</v>
      </c>
      <c r="D101" s="5" t="s">
        <v>91</v>
      </c>
      <c r="E101" s="7" t="s">
        <v>269</v>
      </c>
      <c r="F101" s="7">
        <v>82.0</v>
      </c>
      <c r="G101" s="3" t="s">
        <v>102</v>
      </c>
      <c r="H101" s="6" t="str">
        <f t="shared" si="1"/>
        <v>#VALUE!</v>
      </c>
    </row>
    <row r="102">
      <c r="A102" s="4">
        <v>107.0</v>
      </c>
      <c r="B102" s="5" t="s">
        <v>278</v>
      </c>
      <c r="C102" s="4" t="s">
        <v>21</v>
      </c>
      <c r="D102" s="5" t="s">
        <v>91</v>
      </c>
      <c r="E102" s="4" t="s">
        <v>279</v>
      </c>
      <c r="F102" s="4">
        <v>86.0</v>
      </c>
      <c r="G102" s="3" t="s">
        <v>102</v>
      </c>
      <c r="H102" s="6" t="str">
        <f t="shared" si="1"/>
        <v>#VALUE!</v>
      </c>
    </row>
    <row r="103">
      <c r="A103" s="7">
        <v>170.0</v>
      </c>
      <c r="B103" s="5" t="s">
        <v>411</v>
      </c>
      <c r="C103" s="7" t="s">
        <v>14</v>
      </c>
      <c r="D103" s="5" t="s">
        <v>91</v>
      </c>
      <c r="E103" s="7" t="s">
        <v>410</v>
      </c>
      <c r="F103" s="7">
        <v>137.0</v>
      </c>
      <c r="G103" s="3" t="s">
        <v>102</v>
      </c>
      <c r="H103" s="6" t="str">
        <f t="shared" si="1"/>
        <v>#VALUE!</v>
      </c>
    </row>
    <row r="104">
      <c r="A104" s="4">
        <v>201.0</v>
      </c>
      <c r="B104" s="5" t="s">
        <v>473</v>
      </c>
      <c r="C104" s="4" t="s">
        <v>14</v>
      </c>
      <c r="D104" s="5" t="s">
        <v>91</v>
      </c>
      <c r="E104" s="4" t="s">
        <v>474</v>
      </c>
      <c r="F104" s="4">
        <v>166.0</v>
      </c>
      <c r="G104" s="3" t="s">
        <v>24</v>
      </c>
      <c r="H104" s="6" t="str">
        <f t="shared" si="1"/>
        <v>#VALUE!</v>
      </c>
    </row>
    <row r="105">
      <c r="A105" s="4">
        <v>219.0</v>
      </c>
      <c r="B105" s="5" t="s">
        <v>509</v>
      </c>
      <c r="C105" s="4" t="s">
        <v>14</v>
      </c>
      <c r="D105" s="5" t="s">
        <v>91</v>
      </c>
      <c r="E105" s="4" t="s">
        <v>510</v>
      </c>
      <c r="F105" s="4">
        <v>182.0</v>
      </c>
      <c r="G105" s="3" t="s">
        <v>102</v>
      </c>
      <c r="H105" s="6" t="str">
        <f t="shared" si="1"/>
        <v>#VALUE!</v>
      </c>
    </row>
    <row r="106">
      <c r="A106" s="4">
        <v>239.0</v>
      </c>
      <c r="B106" s="5" t="s">
        <v>549</v>
      </c>
      <c r="C106" s="4" t="s">
        <v>14</v>
      </c>
      <c r="D106" s="5" t="s">
        <v>91</v>
      </c>
      <c r="E106" s="4" t="s">
        <v>550</v>
      </c>
      <c r="F106" s="4">
        <v>202.0</v>
      </c>
      <c r="G106" s="3" t="s">
        <v>102</v>
      </c>
      <c r="H106" s="6" t="str">
        <f t="shared" si="1"/>
        <v>#VALUE!</v>
      </c>
    </row>
    <row r="107">
      <c r="A107" s="7">
        <v>198.0</v>
      </c>
      <c r="B107" s="5" t="s">
        <v>466</v>
      </c>
      <c r="C107" s="7" t="s">
        <v>21</v>
      </c>
      <c r="D107" s="5" t="s">
        <v>467</v>
      </c>
      <c r="E107" s="7" t="s">
        <v>468</v>
      </c>
      <c r="F107" s="8"/>
      <c r="G107" s="3" t="s">
        <v>102</v>
      </c>
      <c r="H107" s="6" t="str">
        <f t="shared" si="1"/>
        <v>#VALUE!</v>
      </c>
    </row>
    <row r="108">
      <c r="A108" s="7">
        <v>188.0</v>
      </c>
      <c r="B108" s="5" t="s">
        <v>446</v>
      </c>
      <c r="C108" s="7" t="s">
        <v>80</v>
      </c>
      <c r="D108" s="5" t="s">
        <v>283</v>
      </c>
      <c r="E108" s="7" t="s">
        <v>447</v>
      </c>
      <c r="F108" s="7">
        <v>154.0</v>
      </c>
      <c r="G108" s="3">
        <v>215.0</v>
      </c>
      <c r="H108" s="6">
        <f t="shared" si="1"/>
        <v>-27</v>
      </c>
    </row>
    <row r="109">
      <c r="A109" s="7">
        <v>190.0</v>
      </c>
      <c r="B109" s="5" t="s">
        <v>450</v>
      </c>
      <c r="C109" s="7" t="s">
        <v>14</v>
      </c>
      <c r="D109" s="5" t="s">
        <v>283</v>
      </c>
      <c r="E109" s="7" t="s">
        <v>451</v>
      </c>
      <c r="F109" s="7">
        <v>156.0</v>
      </c>
      <c r="G109" s="3">
        <v>206.0</v>
      </c>
      <c r="H109" s="6">
        <f t="shared" si="1"/>
        <v>-16</v>
      </c>
    </row>
    <row r="110">
      <c r="A110" s="4">
        <v>109.0</v>
      </c>
      <c r="B110" s="5" t="s">
        <v>282</v>
      </c>
      <c r="C110" s="4" t="s">
        <v>10</v>
      </c>
      <c r="D110" s="5" t="s">
        <v>283</v>
      </c>
      <c r="E110" s="4" t="s">
        <v>284</v>
      </c>
      <c r="F110" s="4">
        <v>88.0</v>
      </c>
      <c r="G110" s="3">
        <v>104.0</v>
      </c>
      <c r="H110" s="6">
        <f t="shared" si="1"/>
        <v>5</v>
      </c>
    </row>
    <row r="111">
      <c r="A111" s="7">
        <v>128.0</v>
      </c>
      <c r="B111" s="5" t="s">
        <v>327</v>
      </c>
      <c r="C111" s="7" t="s">
        <v>14</v>
      </c>
      <c r="D111" s="5" t="s">
        <v>283</v>
      </c>
      <c r="E111" s="7" t="s">
        <v>328</v>
      </c>
      <c r="F111" s="7">
        <v>100.0</v>
      </c>
      <c r="G111" s="3">
        <v>106.0</v>
      </c>
      <c r="H111" s="6">
        <f t="shared" si="1"/>
        <v>22</v>
      </c>
    </row>
    <row r="112">
      <c r="A112" s="4">
        <v>173.0</v>
      </c>
      <c r="B112" s="5" t="s">
        <v>416</v>
      </c>
      <c r="C112" s="4" t="s">
        <v>14</v>
      </c>
      <c r="D112" s="5" t="s">
        <v>283</v>
      </c>
      <c r="E112" s="4" t="s">
        <v>417</v>
      </c>
      <c r="F112" s="4">
        <v>140.0</v>
      </c>
      <c r="G112" s="3">
        <v>150.0</v>
      </c>
      <c r="H112" s="6">
        <f t="shared" si="1"/>
        <v>23</v>
      </c>
    </row>
    <row r="113">
      <c r="A113" s="7">
        <v>126.0</v>
      </c>
      <c r="B113" s="5" t="s">
        <v>323</v>
      </c>
      <c r="C113" s="7" t="s">
        <v>21</v>
      </c>
      <c r="D113" s="5" t="s">
        <v>283</v>
      </c>
      <c r="E113" s="7" t="s">
        <v>324</v>
      </c>
      <c r="F113" s="7">
        <v>98.0</v>
      </c>
      <c r="G113" s="3">
        <v>4.0</v>
      </c>
      <c r="H113" s="6">
        <f t="shared" si="1"/>
        <v>122</v>
      </c>
    </row>
    <row r="114">
      <c r="A114" s="4">
        <v>217.0</v>
      </c>
      <c r="B114" s="5" t="s">
        <v>505</v>
      </c>
      <c r="C114" s="4" t="s">
        <v>80</v>
      </c>
      <c r="D114" s="5" t="s">
        <v>283</v>
      </c>
      <c r="E114" s="4" t="s">
        <v>506</v>
      </c>
      <c r="F114" s="4">
        <v>180.0</v>
      </c>
      <c r="G114" s="3" t="s">
        <v>24</v>
      </c>
      <c r="H114" s="6" t="str">
        <f t="shared" si="1"/>
        <v>#VALUE!</v>
      </c>
    </row>
    <row r="115">
      <c r="A115" s="4">
        <v>157.0</v>
      </c>
      <c r="B115" s="5" t="s">
        <v>383</v>
      </c>
      <c r="C115" s="4" t="s">
        <v>14</v>
      </c>
      <c r="D115" s="5" t="s">
        <v>384</v>
      </c>
      <c r="E115" s="4" t="s">
        <v>385</v>
      </c>
      <c r="F115" s="9"/>
      <c r="G115" s="3" t="s">
        <v>102</v>
      </c>
      <c r="H115" s="6" t="str">
        <f t="shared" si="1"/>
        <v>#VALUE!</v>
      </c>
    </row>
    <row r="116">
      <c r="A116" s="4">
        <v>85.0</v>
      </c>
      <c r="B116" s="5" t="s">
        <v>233</v>
      </c>
      <c r="C116" s="4" t="s">
        <v>10</v>
      </c>
      <c r="D116" s="5" t="s">
        <v>183</v>
      </c>
      <c r="E116" s="4" t="s">
        <v>234</v>
      </c>
      <c r="F116" s="4">
        <v>68.0</v>
      </c>
      <c r="G116" s="3">
        <v>28.0</v>
      </c>
      <c r="H116" s="6">
        <f t="shared" si="1"/>
        <v>57</v>
      </c>
    </row>
    <row r="117">
      <c r="A117" s="7">
        <v>66.0</v>
      </c>
      <c r="B117" s="5" t="s">
        <v>182</v>
      </c>
      <c r="C117" s="7" t="s">
        <v>14</v>
      </c>
      <c r="D117" s="5" t="s">
        <v>183</v>
      </c>
      <c r="E117" s="7" t="s">
        <v>184</v>
      </c>
      <c r="F117" s="7">
        <v>54.0</v>
      </c>
      <c r="G117" s="3" t="s">
        <v>185</v>
      </c>
      <c r="H117" s="6" t="str">
        <f t="shared" si="1"/>
        <v>#VALUE!</v>
      </c>
    </row>
    <row r="118">
      <c r="A118" s="7">
        <v>182.0</v>
      </c>
      <c r="B118" s="5" t="s">
        <v>433</v>
      </c>
      <c r="C118" s="7" t="s">
        <v>10</v>
      </c>
      <c r="D118" s="5" t="s">
        <v>183</v>
      </c>
      <c r="E118" s="7" t="s">
        <v>434</v>
      </c>
      <c r="F118" s="7">
        <v>149.0</v>
      </c>
      <c r="G118" s="3" t="s">
        <v>102</v>
      </c>
      <c r="H118" s="6" t="str">
        <f t="shared" si="1"/>
        <v>#VALUE!</v>
      </c>
    </row>
    <row r="119">
      <c r="A119" s="4">
        <v>199.0</v>
      </c>
      <c r="B119" s="5" t="s">
        <v>469</v>
      </c>
      <c r="C119" s="4" t="s">
        <v>21</v>
      </c>
      <c r="D119" s="5" t="s">
        <v>183</v>
      </c>
      <c r="E119" s="4" t="s">
        <v>470</v>
      </c>
      <c r="F119" s="4">
        <v>164.0</v>
      </c>
      <c r="G119" s="3" t="s">
        <v>102</v>
      </c>
      <c r="H119" s="6" t="str">
        <f t="shared" si="1"/>
        <v>#VALUE!</v>
      </c>
    </row>
    <row r="120">
      <c r="A120" s="4">
        <v>213.0</v>
      </c>
      <c r="B120" s="5" t="s">
        <v>499</v>
      </c>
      <c r="C120" s="4" t="s">
        <v>14</v>
      </c>
      <c r="D120" s="5" t="s">
        <v>183</v>
      </c>
      <c r="E120" s="4" t="s">
        <v>500</v>
      </c>
      <c r="F120" s="4">
        <v>176.0</v>
      </c>
      <c r="G120" s="3" t="s">
        <v>24</v>
      </c>
      <c r="H120" s="6" t="str">
        <f t="shared" si="1"/>
        <v>#VALUE!</v>
      </c>
    </row>
    <row r="121">
      <c r="A121" s="4">
        <v>215.0</v>
      </c>
      <c r="B121" s="5" t="s">
        <v>502</v>
      </c>
      <c r="C121" s="4" t="s">
        <v>80</v>
      </c>
      <c r="D121" s="5" t="s">
        <v>183</v>
      </c>
      <c r="E121" s="4" t="s">
        <v>500</v>
      </c>
      <c r="F121" s="4">
        <v>178.0</v>
      </c>
      <c r="G121" s="3" t="s">
        <v>102</v>
      </c>
      <c r="H121" s="6" t="str">
        <f t="shared" si="1"/>
        <v>#VALUE!</v>
      </c>
    </row>
    <row r="122">
      <c r="A122" s="7">
        <v>232.0</v>
      </c>
      <c r="B122" s="5" t="s">
        <v>535</v>
      </c>
      <c r="C122" s="7" t="s">
        <v>10</v>
      </c>
      <c r="D122" s="5" t="s">
        <v>183</v>
      </c>
      <c r="E122" s="7" t="s">
        <v>536</v>
      </c>
      <c r="F122" s="7">
        <v>195.0</v>
      </c>
      <c r="G122" s="3" t="s">
        <v>24</v>
      </c>
      <c r="H122" s="6" t="str">
        <f t="shared" si="1"/>
        <v>#VALUE!</v>
      </c>
    </row>
    <row r="123">
      <c r="A123" s="7">
        <v>118.0</v>
      </c>
      <c r="B123" s="5" t="s">
        <v>304</v>
      </c>
      <c r="C123" s="7" t="s">
        <v>21</v>
      </c>
      <c r="D123" s="5" t="s">
        <v>305</v>
      </c>
      <c r="E123" s="7" t="s">
        <v>306</v>
      </c>
      <c r="F123" s="8"/>
      <c r="G123" s="3" t="s">
        <v>232</v>
      </c>
      <c r="H123" s="6" t="str">
        <f t="shared" si="1"/>
        <v>#VALUE!</v>
      </c>
    </row>
    <row r="124">
      <c r="A124" s="4">
        <v>67.0</v>
      </c>
      <c r="B124" s="5" t="s">
        <v>186</v>
      </c>
      <c r="C124" s="4" t="s">
        <v>10</v>
      </c>
      <c r="D124" s="5" t="s">
        <v>187</v>
      </c>
      <c r="E124" s="4" t="s">
        <v>188</v>
      </c>
      <c r="F124" s="9"/>
      <c r="G124" s="3" t="s">
        <v>189</v>
      </c>
      <c r="H124" s="6" t="str">
        <f t="shared" si="1"/>
        <v>#VALUE!</v>
      </c>
    </row>
    <row r="125">
      <c r="A125" s="7">
        <v>90.0</v>
      </c>
      <c r="B125" s="5" t="s">
        <v>243</v>
      </c>
      <c r="C125" s="7" t="s">
        <v>80</v>
      </c>
      <c r="D125" s="5" t="s">
        <v>180</v>
      </c>
      <c r="E125" s="7" t="s">
        <v>244</v>
      </c>
      <c r="F125" s="7">
        <v>72.0</v>
      </c>
      <c r="G125" s="3">
        <v>179.0</v>
      </c>
      <c r="H125" s="6">
        <f t="shared" si="1"/>
        <v>-89</v>
      </c>
    </row>
    <row r="126">
      <c r="A126" s="4">
        <v>65.0</v>
      </c>
      <c r="B126" s="5" t="s">
        <v>179</v>
      </c>
      <c r="C126" s="4" t="s">
        <v>14</v>
      </c>
      <c r="D126" s="5" t="s">
        <v>180</v>
      </c>
      <c r="E126" s="4" t="s">
        <v>181</v>
      </c>
      <c r="F126" s="4">
        <v>53.0</v>
      </c>
      <c r="G126" s="3">
        <v>108.0</v>
      </c>
      <c r="H126" s="6">
        <f t="shared" si="1"/>
        <v>-43</v>
      </c>
    </row>
    <row r="127">
      <c r="A127" s="7">
        <v>152.0</v>
      </c>
      <c r="B127" s="5" t="s">
        <v>374</v>
      </c>
      <c r="C127" s="7" t="s">
        <v>80</v>
      </c>
      <c r="D127" s="5" t="s">
        <v>180</v>
      </c>
      <c r="E127" s="7" t="s">
        <v>375</v>
      </c>
      <c r="F127" s="7">
        <v>121.0</v>
      </c>
      <c r="G127" s="3">
        <v>179.0</v>
      </c>
      <c r="H127" s="6">
        <f t="shared" si="1"/>
        <v>-27</v>
      </c>
    </row>
    <row r="128">
      <c r="A128" s="4">
        <v>189.0</v>
      </c>
      <c r="B128" s="5" t="s">
        <v>448</v>
      </c>
      <c r="C128" s="4" t="s">
        <v>10</v>
      </c>
      <c r="D128" s="5" t="s">
        <v>180</v>
      </c>
      <c r="E128" s="4" t="s">
        <v>449</v>
      </c>
      <c r="F128" s="4">
        <v>155.0</v>
      </c>
      <c r="G128" s="3">
        <v>181.0</v>
      </c>
      <c r="H128" s="6">
        <f t="shared" si="1"/>
        <v>8</v>
      </c>
    </row>
    <row r="129">
      <c r="A129" s="7">
        <v>84.0</v>
      </c>
      <c r="B129" s="5" t="s">
        <v>230</v>
      </c>
      <c r="C129" s="7" t="s">
        <v>21</v>
      </c>
      <c r="D129" s="5" t="s">
        <v>180</v>
      </c>
      <c r="E129" s="7" t="s">
        <v>231</v>
      </c>
      <c r="F129" s="7">
        <v>67.0</v>
      </c>
      <c r="G129" s="3" t="s">
        <v>232</v>
      </c>
      <c r="H129" s="6" t="str">
        <f t="shared" si="1"/>
        <v>#VALUE!</v>
      </c>
    </row>
    <row r="130">
      <c r="A130" s="7">
        <v>108.0</v>
      </c>
      <c r="B130" s="5" t="s">
        <v>280</v>
      </c>
      <c r="C130" s="7" t="s">
        <v>21</v>
      </c>
      <c r="D130" s="5" t="s">
        <v>180</v>
      </c>
      <c r="E130" s="7" t="s">
        <v>281</v>
      </c>
      <c r="F130" s="7">
        <v>87.0</v>
      </c>
      <c r="G130" s="3" t="s">
        <v>232</v>
      </c>
      <c r="H130" s="6" t="str">
        <f t="shared" si="1"/>
        <v>#VALUE!</v>
      </c>
    </row>
    <row r="131">
      <c r="A131" s="4" t="s">
        <v>189</v>
      </c>
      <c r="B131" s="5" t="s">
        <v>582</v>
      </c>
      <c r="C131" s="4" t="s">
        <v>80</v>
      </c>
      <c r="D131" s="5" t="s">
        <v>180</v>
      </c>
      <c r="E131" s="4" t="s">
        <v>189</v>
      </c>
      <c r="F131" s="9"/>
      <c r="G131" s="3">
        <v>69.0</v>
      </c>
      <c r="H131" s="6" t="str">
        <f t="shared" si="1"/>
        <v>#VALUE!</v>
      </c>
    </row>
    <row r="132">
      <c r="A132" s="4">
        <v>75.0</v>
      </c>
      <c r="B132" s="5" t="s">
        <v>207</v>
      </c>
      <c r="C132" s="4" t="s">
        <v>14</v>
      </c>
      <c r="D132" s="5" t="s">
        <v>56</v>
      </c>
      <c r="E132" s="4" t="s">
        <v>208</v>
      </c>
      <c r="F132" s="4">
        <v>61.0</v>
      </c>
      <c r="G132" s="3">
        <v>198.0</v>
      </c>
      <c r="H132" s="6">
        <f t="shared" si="1"/>
        <v>-123</v>
      </c>
    </row>
    <row r="133">
      <c r="A133" s="4">
        <v>101.0</v>
      </c>
      <c r="B133" s="5" t="s">
        <v>266</v>
      </c>
      <c r="C133" s="4" t="s">
        <v>14</v>
      </c>
      <c r="D133" s="5" t="s">
        <v>56</v>
      </c>
      <c r="E133" s="4" t="s">
        <v>267</v>
      </c>
      <c r="F133" s="4">
        <v>81.0</v>
      </c>
      <c r="G133" s="3">
        <v>146.0</v>
      </c>
      <c r="H133" s="6">
        <f t="shared" si="1"/>
        <v>-45</v>
      </c>
    </row>
    <row r="134">
      <c r="A134" s="4">
        <v>35.0</v>
      </c>
      <c r="B134" s="5" t="s">
        <v>110</v>
      </c>
      <c r="C134" s="4" t="s">
        <v>21</v>
      </c>
      <c r="D134" s="5" t="s">
        <v>56</v>
      </c>
      <c r="E134" s="4" t="s">
        <v>111</v>
      </c>
      <c r="F134" s="4">
        <v>29.0</v>
      </c>
      <c r="G134" s="3">
        <v>58.0</v>
      </c>
      <c r="H134" s="6">
        <f t="shared" si="1"/>
        <v>-23</v>
      </c>
    </row>
    <row r="135">
      <c r="A135" s="7">
        <v>34.0</v>
      </c>
      <c r="B135" s="5" t="s">
        <v>108</v>
      </c>
      <c r="C135" s="7" t="s">
        <v>21</v>
      </c>
      <c r="D135" s="5" t="s">
        <v>56</v>
      </c>
      <c r="E135" s="7" t="s">
        <v>109</v>
      </c>
      <c r="F135" s="7">
        <v>28.0</v>
      </c>
      <c r="G135" s="3">
        <v>48.0</v>
      </c>
      <c r="H135" s="6">
        <f t="shared" si="1"/>
        <v>-14</v>
      </c>
    </row>
    <row r="136">
      <c r="A136" s="7">
        <v>16.0</v>
      </c>
      <c r="B136" s="5" t="s">
        <v>55</v>
      </c>
      <c r="C136" s="7" t="s">
        <v>10</v>
      </c>
      <c r="D136" s="5" t="s">
        <v>56</v>
      </c>
      <c r="E136" s="7" t="s">
        <v>57</v>
      </c>
      <c r="F136" s="7">
        <v>13.0</v>
      </c>
      <c r="G136" s="3">
        <v>14.0</v>
      </c>
      <c r="H136" s="6">
        <f t="shared" si="1"/>
        <v>2</v>
      </c>
    </row>
    <row r="137">
      <c r="A137" s="7">
        <v>122.0</v>
      </c>
      <c r="B137" s="5" t="s">
        <v>313</v>
      </c>
      <c r="C137" s="7" t="s">
        <v>21</v>
      </c>
      <c r="D137" s="5" t="s">
        <v>56</v>
      </c>
      <c r="E137" s="7" t="s">
        <v>314</v>
      </c>
      <c r="F137" s="7">
        <v>96.0</v>
      </c>
      <c r="G137" s="3" t="s">
        <v>102</v>
      </c>
      <c r="H137" s="6" t="str">
        <f t="shared" si="1"/>
        <v>#VALUE!</v>
      </c>
    </row>
    <row r="138">
      <c r="A138" s="4">
        <v>203.0</v>
      </c>
      <c r="B138" s="5" t="s">
        <v>477</v>
      </c>
      <c r="C138" s="4" t="s">
        <v>21</v>
      </c>
      <c r="D138" s="5" t="s">
        <v>56</v>
      </c>
      <c r="E138" s="4" t="s">
        <v>478</v>
      </c>
      <c r="F138" s="4">
        <v>168.0</v>
      </c>
      <c r="G138" s="3" t="s">
        <v>24</v>
      </c>
      <c r="H138" s="6" t="str">
        <f t="shared" si="1"/>
        <v>#VALUE!</v>
      </c>
    </row>
    <row r="139">
      <c r="A139" s="7" t="s">
        <v>189</v>
      </c>
      <c r="B139" s="5" t="s">
        <v>580</v>
      </c>
      <c r="C139" s="7" t="s">
        <v>21</v>
      </c>
      <c r="D139" s="5" t="s">
        <v>581</v>
      </c>
      <c r="E139" s="7" t="s">
        <v>189</v>
      </c>
      <c r="F139" s="8"/>
      <c r="G139" s="3" t="s">
        <v>24</v>
      </c>
      <c r="H139" s="6" t="str">
        <f t="shared" si="1"/>
        <v>#VALUE!</v>
      </c>
    </row>
    <row r="140">
      <c r="A140" s="7">
        <v>70.0</v>
      </c>
      <c r="B140" s="5" t="s">
        <v>196</v>
      </c>
      <c r="C140" s="7" t="s">
        <v>10</v>
      </c>
      <c r="D140" s="5" t="s">
        <v>35</v>
      </c>
      <c r="E140" s="7" t="s">
        <v>197</v>
      </c>
      <c r="F140" s="7">
        <v>57.0</v>
      </c>
      <c r="G140" s="3">
        <v>172.0</v>
      </c>
      <c r="H140" s="6">
        <f t="shared" si="1"/>
        <v>-102</v>
      </c>
    </row>
    <row r="141">
      <c r="A141" s="4">
        <v>59.0</v>
      </c>
      <c r="B141" s="5" t="s">
        <v>166</v>
      </c>
      <c r="C141" s="4" t="s">
        <v>10</v>
      </c>
      <c r="D141" s="5" t="s">
        <v>35</v>
      </c>
      <c r="E141" s="4" t="s">
        <v>167</v>
      </c>
      <c r="F141" s="4">
        <v>48.0</v>
      </c>
      <c r="G141" s="3">
        <v>148.0</v>
      </c>
      <c r="H141" s="6">
        <f t="shared" si="1"/>
        <v>-89</v>
      </c>
    </row>
    <row r="142">
      <c r="A142" s="7">
        <v>202.0</v>
      </c>
      <c r="B142" s="5" t="s">
        <v>475</v>
      </c>
      <c r="C142" s="7" t="s">
        <v>10</v>
      </c>
      <c r="D142" s="5" t="s">
        <v>35</v>
      </c>
      <c r="E142" s="7" t="s">
        <v>476</v>
      </c>
      <c r="F142" s="7">
        <v>167.0</v>
      </c>
      <c r="G142" s="3">
        <v>223.0</v>
      </c>
      <c r="H142" s="6">
        <f t="shared" si="1"/>
        <v>-21</v>
      </c>
    </row>
    <row r="143">
      <c r="A143" s="7">
        <v>8.0</v>
      </c>
      <c r="B143" s="5" t="s">
        <v>34</v>
      </c>
      <c r="C143" s="7" t="s">
        <v>21</v>
      </c>
      <c r="D143" s="5" t="s">
        <v>35</v>
      </c>
      <c r="E143" s="7" t="s">
        <v>36</v>
      </c>
      <c r="F143" s="7">
        <v>6.0</v>
      </c>
      <c r="G143" s="3">
        <v>7.0</v>
      </c>
      <c r="H143" s="6">
        <f t="shared" si="1"/>
        <v>1</v>
      </c>
    </row>
    <row r="144">
      <c r="A144" s="4">
        <v>45.0</v>
      </c>
      <c r="B144" s="5" t="s">
        <v>134</v>
      </c>
      <c r="C144" s="4" t="s">
        <v>21</v>
      </c>
      <c r="D144" s="5" t="s">
        <v>35</v>
      </c>
      <c r="E144" s="4" t="s">
        <v>135</v>
      </c>
      <c r="F144" s="4">
        <v>37.0</v>
      </c>
      <c r="G144" s="3">
        <v>39.0</v>
      </c>
      <c r="H144" s="6">
        <f t="shared" si="1"/>
        <v>6</v>
      </c>
    </row>
    <row r="145">
      <c r="A145" s="7">
        <v>114.0</v>
      </c>
      <c r="B145" s="5" t="s">
        <v>295</v>
      </c>
      <c r="C145" s="7" t="s">
        <v>21</v>
      </c>
      <c r="D145" s="5" t="s">
        <v>35</v>
      </c>
      <c r="E145" s="7" t="s">
        <v>296</v>
      </c>
      <c r="F145" s="7">
        <v>91.0</v>
      </c>
      <c r="G145" s="3">
        <v>23.0</v>
      </c>
      <c r="H145" s="6">
        <f t="shared" si="1"/>
        <v>91</v>
      </c>
    </row>
    <row r="146">
      <c r="A146" s="4">
        <v>237.0</v>
      </c>
      <c r="B146" s="5" t="s">
        <v>545</v>
      </c>
      <c r="C146" s="4" t="s">
        <v>10</v>
      </c>
      <c r="D146" s="5" t="s">
        <v>35</v>
      </c>
      <c r="E146" s="4" t="s">
        <v>546</v>
      </c>
      <c r="F146" s="4">
        <v>200.0</v>
      </c>
      <c r="G146" s="3" t="s">
        <v>24</v>
      </c>
      <c r="H146" s="6" t="str">
        <f t="shared" si="1"/>
        <v>#VALUE!</v>
      </c>
    </row>
    <row r="147">
      <c r="A147" s="4">
        <v>47.0</v>
      </c>
      <c r="B147" s="5" t="s">
        <v>138</v>
      </c>
      <c r="C147" s="4" t="s">
        <v>21</v>
      </c>
      <c r="D147" s="5" t="s">
        <v>139</v>
      </c>
      <c r="E147" s="4" t="s">
        <v>140</v>
      </c>
      <c r="F147" s="9"/>
      <c r="G147" s="3" t="s">
        <v>102</v>
      </c>
      <c r="H147" s="6" t="str">
        <f t="shared" si="1"/>
        <v>#VALUE!</v>
      </c>
    </row>
    <row r="148">
      <c r="A148" s="4">
        <v>63.0</v>
      </c>
      <c r="B148" s="5" t="s">
        <v>175</v>
      </c>
      <c r="C148" s="4" t="s">
        <v>21</v>
      </c>
      <c r="D148" s="5" t="s">
        <v>26</v>
      </c>
      <c r="E148" s="4" t="s">
        <v>176</v>
      </c>
      <c r="F148" s="4">
        <v>51.0</v>
      </c>
      <c r="G148" s="3">
        <v>153.0</v>
      </c>
      <c r="H148" s="6">
        <f t="shared" si="1"/>
        <v>-90</v>
      </c>
    </row>
    <row r="149">
      <c r="A149" s="4">
        <v>5.0</v>
      </c>
      <c r="B149" s="5" t="s">
        <v>25</v>
      </c>
      <c r="C149" s="4" t="s">
        <v>21</v>
      </c>
      <c r="D149" s="5" t="s">
        <v>26</v>
      </c>
      <c r="E149" s="4" t="s">
        <v>27</v>
      </c>
      <c r="F149" s="4">
        <v>4.0</v>
      </c>
      <c r="G149" s="3">
        <v>24.0</v>
      </c>
      <c r="H149" s="6">
        <f t="shared" si="1"/>
        <v>-19</v>
      </c>
    </row>
    <row r="150">
      <c r="A150" s="4">
        <v>9.0</v>
      </c>
      <c r="B150" s="5" t="s">
        <v>37</v>
      </c>
      <c r="C150" s="4" t="s">
        <v>14</v>
      </c>
      <c r="D150" s="5" t="s">
        <v>26</v>
      </c>
      <c r="E150" s="4" t="s">
        <v>38</v>
      </c>
      <c r="F150" s="4">
        <v>7.0</v>
      </c>
      <c r="G150" s="3">
        <v>6.0</v>
      </c>
      <c r="H150" s="6">
        <f t="shared" si="1"/>
        <v>3</v>
      </c>
    </row>
    <row r="151">
      <c r="A151" s="7">
        <v>24.0</v>
      </c>
      <c r="B151" s="5" t="s">
        <v>79</v>
      </c>
      <c r="C151" s="7" t="s">
        <v>80</v>
      </c>
      <c r="D151" s="5" t="s">
        <v>26</v>
      </c>
      <c r="E151" s="7" t="s">
        <v>81</v>
      </c>
      <c r="F151" s="7">
        <v>20.0</v>
      </c>
      <c r="G151" s="3">
        <v>15.0</v>
      </c>
      <c r="H151" s="6">
        <f t="shared" si="1"/>
        <v>9</v>
      </c>
    </row>
    <row r="152">
      <c r="A152" s="7">
        <v>98.0</v>
      </c>
      <c r="B152" s="5" t="s">
        <v>259</v>
      </c>
      <c r="C152" s="7" t="s">
        <v>10</v>
      </c>
      <c r="D152" s="5" t="s">
        <v>26</v>
      </c>
      <c r="E152" s="7" t="s">
        <v>260</v>
      </c>
      <c r="F152" s="7">
        <v>79.0</v>
      </c>
      <c r="G152" s="3" t="s">
        <v>24</v>
      </c>
      <c r="H152" s="6" t="str">
        <f t="shared" si="1"/>
        <v>#VALUE!</v>
      </c>
    </row>
    <row r="153">
      <c r="A153" s="7">
        <v>130.0</v>
      </c>
      <c r="B153" s="5" t="s">
        <v>331</v>
      </c>
      <c r="C153" s="7" t="s">
        <v>14</v>
      </c>
      <c r="D153" s="5" t="s">
        <v>26</v>
      </c>
      <c r="E153" s="7" t="s">
        <v>332</v>
      </c>
      <c r="F153" s="7">
        <v>101.0</v>
      </c>
      <c r="G153" s="3" t="s">
        <v>102</v>
      </c>
      <c r="H153" s="6" t="str">
        <f t="shared" si="1"/>
        <v>#VALUE!</v>
      </c>
    </row>
    <row r="154">
      <c r="A154" s="7">
        <v>226.0</v>
      </c>
      <c r="B154" s="5" t="s">
        <v>523</v>
      </c>
      <c r="C154" s="7" t="s">
        <v>21</v>
      </c>
      <c r="D154" s="5" t="s">
        <v>26</v>
      </c>
      <c r="E154" s="7" t="s">
        <v>524</v>
      </c>
      <c r="F154" s="7">
        <v>189.0</v>
      </c>
      <c r="G154" s="3" t="s">
        <v>24</v>
      </c>
      <c r="H154" s="6" t="str">
        <f t="shared" si="1"/>
        <v>#VALUE!</v>
      </c>
    </row>
    <row r="155">
      <c r="A155" s="7">
        <v>86.0</v>
      </c>
      <c r="B155" s="5" t="s">
        <v>235</v>
      </c>
      <c r="C155" s="7" t="s">
        <v>21</v>
      </c>
      <c r="D155" s="5" t="s">
        <v>236</v>
      </c>
      <c r="E155" s="7" t="s">
        <v>237</v>
      </c>
      <c r="F155" s="8"/>
      <c r="G155" s="3">
        <v>138.0</v>
      </c>
      <c r="H155" s="6">
        <f t="shared" si="1"/>
        <v>-52</v>
      </c>
    </row>
    <row r="156">
      <c r="A156" s="7">
        <v>22.0</v>
      </c>
      <c r="B156" s="5" t="s">
        <v>73</v>
      </c>
      <c r="C156" s="7" t="s">
        <v>21</v>
      </c>
      <c r="D156" s="5" t="s">
        <v>74</v>
      </c>
      <c r="E156" s="7" t="s">
        <v>75</v>
      </c>
      <c r="F156" s="7">
        <v>18.0</v>
      </c>
      <c r="G156" s="3">
        <v>41.0</v>
      </c>
      <c r="H156" s="6">
        <f t="shared" si="1"/>
        <v>-19</v>
      </c>
    </row>
    <row r="157">
      <c r="A157" s="7">
        <v>58.0</v>
      </c>
      <c r="B157" s="5" t="s">
        <v>164</v>
      </c>
      <c r="C157" s="7" t="s">
        <v>80</v>
      </c>
      <c r="D157" s="5" t="s">
        <v>74</v>
      </c>
      <c r="E157" s="7" t="s">
        <v>165</v>
      </c>
      <c r="F157" s="7">
        <v>47.0</v>
      </c>
      <c r="G157" s="3">
        <v>56.0</v>
      </c>
      <c r="H157" s="6">
        <f t="shared" si="1"/>
        <v>2</v>
      </c>
    </row>
    <row r="158">
      <c r="A158" s="4">
        <v>25.0</v>
      </c>
      <c r="B158" s="5" t="s">
        <v>82</v>
      </c>
      <c r="C158" s="4" t="s">
        <v>14</v>
      </c>
      <c r="D158" s="5" t="s">
        <v>74</v>
      </c>
      <c r="E158" s="4" t="s">
        <v>83</v>
      </c>
      <c r="F158" s="4">
        <v>21.0</v>
      </c>
      <c r="G158" s="3">
        <v>21.0</v>
      </c>
      <c r="H158" s="6">
        <f t="shared" si="1"/>
        <v>4</v>
      </c>
    </row>
    <row r="159">
      <c r="A159" s="7">
        <v>116.0</v>
      </c>
      <c r="B159" s="5" t="s">
        <v>299</v>
      </c>
      <c r="C159" s="7" t="s">
        <v>80</v>
      </c>
      <c r="D159" s="5" t="s">
        <v>74</v>
      </c>
      <c r="E159" s="7" t="s">
        <v>300</v>
      </c>
      <c r="F159" s="7">
        <v>93.0</v>
      </c>
      <c r="G159" s="3" t="s">
        <v>232</v>
      </c>
      <c r="H159" s="6" t="str">
        <f t="shared" si="1"/>
        <v>#VALUE!</v>
      </c>
    </row>
    <row r="160">
      <c r="A160" s="4">
        <v>121.0</v>
      </c>
      <c r="B160" s="5" t="s">
        <v>311</v>
      </c>
      <c r="C160" s="4" t="s">
        <v>80</v>
      </c>
      <c r="D160" s="5" t="s">
        <v>74</v>
      </c>
      <c r="E160" s="4" t="s">
        <v>312</v>
      </c>
      <c r="F160" s="4">
        <v>95.0</v>
      </c>
      <c r="G160" s="3" t="s">
        <v>24</v>
      </c>
      <c r="H160" s="6" t="str">
        <f t="shared" si="1"/>
        <v>#VALUE!</v>
      </c>
    </row>
    <row r="161">
      <c r="A161" s="7">
        <v>144.0</v>
      </c>
      <c r="B161" s="5" t="s">
        <v>359</v>
      </c>
      <c r="C161" s="7" t="s">
        <v>21</v>
      </c>
      <c r="D161" s="5" t="s">
        <v>74</v>
      </c>
      <c r="E161" s="7" t="s">
        <v>358</v>
      </c>
      <c r="F161" s="7">
        <v>113.0</v>
      </c>
      <c r="G161" s="3" t="s">
        <v>24</v>
      </c>
      <c r="H161" s="6" t="str">
        <f t="shared" si="1"/>
        <v>#VALUE!</v>
      </c>
    </row>
    <row r="162">
      <c r="A162" s="4">
        <v>177.0</v>
      </c>
      <c r="B162" s="5" t="s">
        <v>424</v>
      </c>
      <c r="C162" s="4" t="s">
        <v>80</v>
      </c>
      <c r="D162" s="5" t="s">
        <v>74</v>
      </c>
      <c r="E162" s="4" t="s">
        <v>423</v>
      </c>
      <c r="F162" s="4">
        <v>144.0</v>
      </c>
      <c r="G162" s="3" t="s">
        <v>102</v>
      </c>
      <c r="H162" s="6" t="str">
        <f t="shared" si="1"/>
        <v>#VALUE!</v>
      </c>
    </row>
    <row r="163">
      <c r="A163" s="4">
        <v>29.0</v>
      </c>
      <c r="B163" s="5" t="s">
        <v>93</v>
      </c>
      <c r="C163" s="4" t="s">
        <v>21</v>
      </c>
      <c r="D163" s="5" t="s">
        <v>94</v>
      </c>
      <c r="E163" s="4" t="s">
        <v>95</v>
      </c>
      <c r="F163" s="4">
        <v>24.0</v>
      </c>
      <c r="G163" s="3">
        <v>165.0</v>
      </c>
      <c r="H163" s="6">
        <f t="shared" si="1"/>
        <v>-136</v>
      </c>
    </row>
    <row r="164">
      <c r="A164" s="7">
        <v>46.0</v>
      </c>
      <c r="B164" s="5" t="s">
        <v>136</v>
      </c>
      <c r="C164" s="7" t="s">
        <v>80</v>
      </c>
      <c r="D164" s="5" t="s">
        <v>94</v>
      </c>
      <c r="E164" s="7" t="s">
        <v>137</v>
      </c>
      <c r="F164" s="7">
        <v>38.0</v>
      </c>
      <c r="G164" s="3">
        <v>113.0</v>
      </c>
      <c r="H164" s="6">
        <f t="shared" si="1"/>
        <v>-67</v>
      </c>
    </row>
    <row r="165">
      <c r="A165" s="4">
        <v>137.0</v>
      </c>
      <c r="B165" s="5" t="s">
        <v>344</v>
      </c>
      <c r="C165" s="4" t="s">
        <v>80</v>
      </c>
      <c r="D165" s="5" t="s">
        <v>94</v>
      </c>
      <c r="E165" s="4" t="s">
        <v>345</v>
      </c>
      <c r="F165" s="4">
        <v>107.0</v>
      </c>
      <c r="G165" s="3">
        <v>152.0</v>
      </c>
      <c r="H165" s="6">
        <f t="shared" si="1"/>
        <v>-15</v>
      </c>
    </row>
    <row r="166">
      <c r="A166" s="4">
        <v>61.0</v>
      </c>
      <c r="B166" s="5" t="s">
        <v>170</v>
      </c>
      <c r="C166" s="4" t="s">
        <v>80</v>
      </c>
      <c r="D166" s="5" t="s">
        <v>94</v>
      </c>
      <c r="E166" s="4" t="s">
        <v>171</v>
      </c>
      <c r="F166" s="4">
        <v>50.0</v>
      </c>
      <c r="G166" s="3">
        <v>67.0</v>
      </c>
      <c r="H166" s="6">
        <f t="shared" si="1"/>
        <v>-6</v>
      </c>
    </row>
    <row r="167">
      <c r="A167" s="7">
        <v>168.0</v>
      </c>
      <c r="B167" s="5" t="s">
        <v>407</v>
      </c>
      <c r="C167" s="7" t="s">
        <v>21</v>
      </c>
      <c r="D167" s="5" t="s">
        <v>94</v>
      </c>
      <c r="E167" s="7" t="s">
        <v>408</v>
      </c>
      <c r="F167" s="7">
        <v>135.0</v>
      </c>
      <c r="G167" s="3" t="s">
        <v>24</v>
      </c>
      <c r="H167" s="6" t="str">
        <f t="shared" si="1"/>
        <v>#VALUE!</v>
      </c>
    </row>
    <row r="168">
      <c r="A168" s="7">
        <v>210.0</v>
      </c>
      <c r="B168" s="5" t="s">
        <v>492</v>
      </c>
      <c r="C168" s="7" t="s">
        <v>80</v>
      </c>
      <c r="D168" s="5" t="s">
        <v>94</v>
      </c>
      <c r="E168" s="7" t="s">
        <v>493</v>
      </c>
      <c r="F168" s="7">
        <v>174.0</v>
      </c>
      <c r="G168" s="3" t="s">
        <v>24</v>
      </c>
      <c r="H168" s="6" t="str">
        <f t="shared" si="1"/>
        <v>#VALUE!</v>
      </c>
    </row>
    <row r="169">
      <c r="A169" s="4">
        <v>241.0</v>
      </c>
      <c r="B169" s="5" t="s">
        <v>554</v>
      </c>
      <c r="C169" s="4" t="s">
        <v>21</v>
      </c>
      <c r="D169" s="5" t="s">
        <v>94</v>
      </c>
      <c r="E169" s="4" t="s">
        <v>555</v>
      </c>
      <c r="F169" s="4">
        <v>203.0</v>
      </c>
      <c r="G169" s="3" t="s">
        <v>24</v>
      </c>
      <c r="H169" s="6" t="str">
        <f t="shared" si="1"/>
        <v>#VALUE!</v>
      </c>
    </row>
    <row r="170">
      <c r="A170" s="7">
        <v>44.0</v>
      </c>
      <c r="B170" s="5" t="s">
        <v>132</v>
      </c>
      <c r="C170" s="7" t="s">
        <v>21</v>
      </c>
      <c r="D170" s="5" t="s">
        <v>29</v>
      </c>
      <c r="E170" s="7" t="s">
        <v>133</v>
      </c>
      <c r="F170" s="7">
        <v>36.0</v>
      </c>
      <c r="G170" s="3">
        <v>200.0</v>
      </c>
      <c r="H170" s="6">
        <f t="shared" si="1"/>
        <v>-156</v>
      </c>
    </row>
    <row r="171">
      <c r="A171" s="4">
        <v>93.0</v>
      </c>
      <c r="B171" s="5" t="s">
        <v>249</v>
      </c>
      <c r="C171" s="4" t="s">
        <v>10</v>
      </c>
      <c r="D171" s="5" t="s">
        <v>29</v>
      </c>
      <c r="E171" s="4" t="s">
        <v>250</v>
      </c>
      <c r="F171" s="4">
        <v>74.0</v>
      </c>
      <c r="G171" s="3">
        <v>214.0</v>
      </c>
      <c r="H171" s="6">
        <f t="shared" si="1"/>
        <v>-121</v>
      </c>
    </row>
    <row r="172">
      <c r="A172" s="7">
        <v>6.0</v>
      </c>
      <c r="B172" s="5" t="s">
        <v>28</v>
      </c>
      <c r="C172" s="7" t="s">
        <v>10</v>
      </c>
      <c r="D172" s="5" t="s">
        <v>29</v>
      </c>
      <c r="E172" s="7" t="s">
        <v>30</v>
      </c>
      <c r="F172" s="7">
        <v>5.0</v>
      </c>
      <c r="G172" s="3">
        <v>42.0</v>
      </c>
      <c r="H172" s="6">
        <f t="shared" si="1"/>
        <v>-36</v>
      </c>
    </row>
    <row r="173">
      <c r="A173" s="4">
        <v>171.0</v>
      </c>
      <c r="B173" s="5" t="s">
        <v>412</v>
      </c>
      <c r="C173" s="4" t="s">
        <v>14</v>
      </c>
      <c r="D173" s="5" t="s">
        <v>29</v>
      </c>
      <c r="E173" s="4" t="s">
        <v>413</v>
      </c>
      <c r="F173" s="4">
        <v>138.0</v>
      </c>
      <c r="G173" s="3">
        <v>136.0</v>
      </c>
      <c r="H173" s="6">
        <f t="shared" si="1"/>
        <v>35</v>
      </c>
    </row>
    <row r="174">
      <c r="A174" s="4">
        <v>195.0</v>
      </c>
      <c r="B174" s="5" t="s">
        <v>460</v>
      </c>
      <c r="C174" s="4" t="s">
        <v>21</v>
      </c>
      <c r="D174" s="5" t="s">
        <v>29</v>
      </c>
      <c r="E174" s="4" t="s">
        <v>461</v>
      </c>
      <c r="F174" s="4">
        <v>161.0</v>
      </c>
      <c r="G174" s="3">
        <v>75.0</v>
      </c>
      <c r="H174" s="6">
        <f t="shared" si="1"/>
        <v>120</v>
      </c>
    </row>
    <row r="175">
      <c r="A175" s="4">
        <v>79.0</v>
      </c>
      <c r="B175" s="5" t="s">
        <v>216</v>
      </c>
      <c r="C175" s="4" t="s">
        <v>10</v>
      </c>
      <c r="D175" s="5" t="s">
        <v>29</v>
      </c>
      <c r="E175" s="4" t="s">
        <v>217</v>
      </c>
      <c r="F175" s="4">
        <v>65.0</v>
      </c>
      <c r="G175" s="3" t="s">
        <v>24</v>
      </c>
      <c r="H175" s="6" t="str">
        <f t="shared" si="1"/>
        <v>#VALUE!</v>
      </c>
    </row>
    <row r="176">
      <c r="A176" s="7">
        <v>196.0</v>
      </c>
      <c r="B176" s="5" t="s">
        <v>462</v>
      </c>
      <c r="C176" s="7" t="s">
        <v>14</v>
      </c>
      <c r="D176" s="5" t="s">
        <v>29</v>
      </c>
      <c r="E176" s="7" t="s">
        <v>463</v>
      </c>
      <c r="F176" s="7">
        <v>162.0</v>
      </c>
      <c r="G176" s="3" t="s">
        <v>102</v>
      </c>
      <c r="H176" s="6" t="str">
        <f t="shared" si="1"/>
        <v>#VALUE!</v>
      </c>
    </row>
    <row r="177">
      <c r="A177" s="7">
        <v>80.0</v>
      </c>
      <c r="B177" s="5" t="s">
        <v>218</v>
      </c>
      <c r="C177" s="7" t="s">
        <v>21</v>
      </c>
      <c r="D177" s="5" t="s">
        <v>219</v>
      </c>
      <c r="E177" s="7" t="s">
        <v>220</v>
      </c>
      <c r="F177" s="8"/>
      <c r="G177" s="3">
        <v>50.0</v>
      </c>
      <c r="H177" s="6">
        <f t="shared" si="1"/>
        <v>30</v>
      </c>
    </row>
    <row r="178">
      <c r="A178" s="7">
        <v>206.0</v>
      </c>
      <c r="B178" s="5" t="s">
        <v>483</v>
      </c>
      <c r="C178" s="7" t="s">
        <v>80</v>
      </c>
      <c r="D178" s="5" t="s">
        <v>15</v>
      </c>
      <c r="E178" s="7" t="s">
        <v>484</v>
      </c>
      <c r="F178" s="7">
        <v>171.0</v>
      </c>
      <c r="G178" s="3">
        <v>238.0</v>
      </c>
      <c r="H178" s="6">
        <f t="shared" si="1"/>
        <v>-32</v>
      </c>
    </row>
    <row r="179">
      <c r="A179" s="7">
        <v>54.0</v>
      </c>
      <c r="B179" s="5" t="s">
        <v>156</v>
      </c>
      <c r="C179" s="7" t="s">
        <v>10</v>
      </c>
      <c r="D179" s="5" t="s">
        <v>15</v>
      </c>
      <c r="E179" s="7" t="s">
        <v>157</v>
      </c>
      <c r="F179" s="7">
        <v>43.0</v>
      </c>
      <c r="G179" s="3">
        <v>73.0</v>
      </c>
      <c r="H179" s="6">
        <f t="shared" si="1"/>
        <v>-19</v>
      </c>
    </row>
    <row r="180">
      <c r="A180" s="7">
        <v>2.0</v>
      </c>
      <c r="B180" s="5" t="s">
        <v>13</v>
      </c>
      <c r="C180" s="7" t="s">
        <v>14</v>
      </c>
      <c r="D180" s="5" t="s">
        <v>15</v>
      </c>
      <c r="E180" s="7" t="s">
        <v>16</v>
      </c>
      <c r="F180" s="7">
        <v>2.0</v>
      </c>
      <c r="G180" s="3">
        <v>5.0</v>
      </c>
      <c r="H180" s="6">
        <f t="shared" si="1"/>
        <v>-3</v>
      </c>
    </row>
    <row r="181">
      <c r="A181" s="7">
        <v>250.0</v>
      </c>
      <c r="B181" s="5" t="s">
        <v>572</v>
      </c>
      <c r="C181" s="7" t="s">
        <v>14</v>
      </c>
      <c r="D181" s="5" t="s">
        <v>15</v>
      </c>
      <c r="E181" s="7" t="s">
        <v>573</v>
      </c>
      <c r="F181" s="7">
        <v>212.0</v>
      </c>
      <c r="G181" s="3">
        <v>61.0</v>
      </c>
      <c r="H181" s="6">
        <f t="shared" si="1"/>
        <v>189</v>
      </c>
    </row>
    <row r="182">
      <c r="A182" s="7">
        <v>162.0</v>
      </c>
      <c r="B182" s="5" t="s">
        <v>395</v>
      </c>
      <c r="C182" s="7" t="s">
        <v>80</v>
      </c>
      <c r="D182" s="5" t="s">
        <v>15</v>
      </c>
      <c r="E182" s="7" t="s">
        <v>396</v>
      </c>
      <c r="F182" s="7">
        <v>129.0</v>
      </c>
      <c r="G182" s="3" t="s">
        <v>24</v>
      </c>
      <c r="H182" s="6" t="str">
        <f t="shared" si="1"/>
        <v>#VALUE!</v>
      </c>
    </row>
    <row r="183">
      <c r="A183" s="4">
        <v>227.0</v>
      </c>
      <c r="B183" s="5" t="s">
        <v>525</v>
      </c>
      <c r="C183" s="4" t="s">
        <v>80</v>
      </c>
      <c r="D183" s="5" t="s">
        <v>15</v>
      </c>
      <c r="E183" s="4" t="s">
        <v>526</v>
      </c>
      <c r="F183" s="4">
        <v>190.0</v>
      </c>
      <c r="G183" s="3" t="s">
        <v>24</v>
      </c>
      <c r="H183" s="6" t="str">
        <f t="shared" si="1"/>
        <v>#VALUE!</v>
      </c>
    </row>
    <row r="184">
      <c r="A184" s="7">
        <v>244.0</v>
      </c>
      <c r="B184" s="5" t="s">
        <v>560</v>
      </c>
      <c r="C184" s="7" t="s">
        <v>80</v>
      </c>
      <c r="D184" s="5" t="s">
        <v>15</v>
      </c>
      <c r="E184" s="7" t="s">
        <v>561</v>
      </c>
      <c r="F184" s="7">
        <v>206.0</v>
      </c>
      <c r="G184" s="3" t="s">
        <v>24</v>
      </c>
      <c r="H184" s="6" t="str">
        <f t="shared" si="1"/>
        <v>#VALUE!</v>
      </c>
    </row>
    <row r="185">
      <c r="A185" s="7">
        <v>60.0</v>
      </c>
      <c r="B185" s="5" t="s">
        <v>168</v>
      </c>
      <c r="C185" s="7" t="s">
        <v>14</v>
      </c>
      <c r="D185" s="5" t="s">
        <v>145</v>
      </c>
      <c r="E185" s="7" t="s">
        <v>169</v>
      </c>
      <c r="F185" s="7">
        <v>49.0</v>
      </c>
      <c r="G185" s="3">
        <v>178.0</v>
      </c>
      <c r="H185" s="6">
        <f t="shared" si="1"/>
        <v>-118</v>
      </c>
    </row>
    <row r="186">
      <c r="A186" s="4">
        <v>103.0</v>
      </c>
      <c r="B186" s="5" t="s">
        <v>270</v>
      </c>
      <c r="C186" s="4" t="s">
        <v>14</v>
      </c>
      <c r="D186" s="5" t="s">
        <v>145</v>
      </c>
      <c r="E186" s="4" t="s">
        <v>271</v>
      </c>
      <c r="F186" s="4">
        <v>83.0</v>
      </c>
      <c r="G186" s="3">
        <v>208.0</v>
      </c>
      <c r="H186" s="6">
        <f t="shared" si="1"/>
        <v>-105</v>
      </c>
    </row>
    <row r="187">
      <c r="A187" s="7">
        <v>160.0</v>
      </c>
      <c r="B187" s="5" t="s">
        <v>390</v>
      </c>
      <c r="C187" s="7" t="s">
        <v>21</v>
      </c>
      <c r="D187" s="5" t="s">
        <v>145</v>
      </c>
      <c r="E187" s="7" t="s">
        <v>391</v>
      </c>
      <c r="F187" s="7">
        <v>128.0</v>
      </c>
      <c r="G187" s="3">
        <v>186.0</v>
      </c>
      <c r="H187" s="6">
        <f t="shared" si="1"/>
        <v>-26</v>
      </c>
    </row>
    <row r="188">
      <c r="A188" s="4">
        <v>49.0</v>
      </c>
      <c r="B188" s="5" t="s">
        <v>144</v>
      </c>
      <c r="C188" s="4" t="s">
        <v>21</v>
      </c>
      <c r="D188" s="5" t="s">
        <v>145</v>
      </c>
      <c r="E188" s="4" t="s">
        <v>146</v>
      </c>
      <c r="F188" s="4">
        <v>39.0</v>
      </c>
      <c r="G188" s="3">
        <v>74.0</v>
      </c>
      <c r="H188" s="6">
        <f t="shared" si="1"/>
        <v>-25</v>
      </c>
    </row>
    <row r="189">
      <c r="A189" s="4">
        <v>51.0</v>
      </c>
      <c r="B189" s="5" t="s">
        <v>150</v>
      </c>
      <c r="C189" s="4" t="s">
        <v>14</v>
      </c>
      <c r="D189" s="5" t="s">
        <v>145</v>
      </c>
      <c r="E189" s="4" t="s">
        <v>151</v>
      </c>
      <c r="F189" s="4">
        <v>40.0</v>
      </c>
      <c r="G189" s="3">
        <v>33.0</v>
      </c>
      <c r="H189" s="6">
        <f t="shared" si="1"/>
        <v>18</v>
      </c>
    </row>
    <row r="190">
      <c r="A190" s="4">
        <v>149.0</v>
      </c>
      <c r="B190" s="5" t="s">
        <v>368</v>
      </c>
      <c r="C190" s="4" t="s">
        <v>14</v>
      </c>
      <c r="D190" s="5" t="s">
        <v>145</v>
      </c>
      <c r="E190" s="4" t="s">
        <v>369</v>
      </c>
      <c r="F190" s="4">
        <v>118.0</v>
      </c>
      <c r="G190" s="3">
        <v>71.0</v>
      </c>
      <c r="H190" s="6">
        <f t="shared" si="1"/>
        <v>78</v>
      </c>
    </row>
    <row r="191">
      <c r="A191" s="4">
        <v>145.0</v>
      </c>
      <c r="B191" s="5" t="s">
        <v>360</v>
      </c>
      <c r="C191" s="4" t="s">
        <v>21</v>
      </c>
      <c r="D191" s="5" t="s">
        <v>145</v>
      </c>
      <c r="E191" s="4" t="s">
        <v>361</v>
      </c>
      <c r="F191" s="4">
        <v>114.0</v>
      </c>
      <c r="G191" s="3" t="s">
        <v>232</v>
      </c>
      <c r="H191" s="6" t="str">
        <f t="shared" si="1"/>
        <v>#VALUE!</v>
      </c>
    </row>
    <row r="192">
      <c r="A192" s="7">
        <v>20.0</v>
      </c>
      <c r="B192" s="5" t="s">
        <v>67</v>
      </c>
      <c r="C192" s="7" t="s">
        <v>14</v>
      </c>
      <c r="D192" s="5" t="s">
        <v>68</v>
      </c>
      <c r="E192" s="7" t="s">
        <v>69</v>
      </c>
      <c r="F192" s="7">
        <v>16.0</v>
      </c>
      <c r="G192" s="3">
        <v>77.0</v>
      </c>
      <c r="H192" s="6">
        <f t="shared" si="1"/>
        <v>-57</v>
      </c>
    </row>
    <row r="193">
      <c r="A193" s="4">
        <v>37.0</v>
      </c>
      <c r="B193" s="5" t="s">
        <v>114</v>
      </c>
      <c r="C193" s="4" t="s">
        <v>21</v>
      </c>
      <c r="D193" s="5" t="s">
        <v>68</v>
      </c>
      <c r="E193" s="4" t="s">
        <v>115</v>
      </c>
      <c r="F193" s="4">
        <v>31.0</v>
      </c>
      <c r="G193" s="3" t="s">
        <v>24</v>
      </c>
      <c r="H193" s="6" t="str">
        <f t="shared" si="1"/>
        <v>#VALUE!</v>
      </c>
    </row>
    <row r="194">
      <c r="A194" s="4">
        <v>111.0</v>
      </c>
      <c r="B194" s="5" t="s">
        <v>288</v>
      </c>
      <c r="C194" s="4" t="s">
        <v>21</v>
      </c>
      <c r="D194" s="5" t="s">
        <v>68</v>
      </c>
      <c r="E194" s="4" t="s">
        <v>289</v>
      </c>
      <c r="F194" s="4">
        <v>89.0</v>
      </c>
      <c r="G194" s="3" t="s">
        <v>102</v>
      </c>
      <c r="H194" s="6" t="str">
        <f t="shared" si="1"/>
        <v>#VALUE!</v>
      </c>
    </row>
    <row r="195">
      <c r="A195" s="7">
        <v>148.0</v>
      </c>
      <c r="B195" s="5" t="s">
        <v>366</v>
      </c>
      <c r="C195" s="7" t="s">
        <v>14</v>
      </c>
      <c r="D195" s="5" t="s">
        <v>68</v>
      </c>
      <c r="E195" s="7" t="s">
        <v>367</v>
      </c>
      <c r="F195" s="7">
        <v>117.0</v>
      </c>
      <c r="G195" s="3" t="s">
        <v>24</v>
      </c>
      <c r="H195" s="6" t="str">
        <f t="shared" si="1"/>
        <v>#VALUE!</v>
      </c>
    </row>
    <row r="196">
      <c r="A196" s="4">
        <v>153.0</v>
      </c>
      <c r="B196" s="5" t="s">
        <v>376</v>
      </c>
      <c r="C196" s="4" t="s">
        <v>21</v>
      </c>
      <c r="D196" s="5" t="s">
        <v>68</v>
      </c>
      <c r="E196" s="4" t="s">
        <v>377</v>
      </c>
      <c r="F196" s="4">
        <v>122.0</v>
      </c>
      <c r="G196" s="3" t="s">
        <v>24</v>
      </c>
      <c r="H196" s="6" t="str">
        <f t="shared" si="1"/>
        <v>#VALUE!</v>
      </c>
    </row>
    <row r="197">
      <c r="A197" s="7">
        <v>178.0</v>
      </c>
      <c r="B197" s="5" t="s">
        <v>425</v>
      </c>
      <c r="C197" s="7" t="s">
        <v>21</v>
      </c>
      <c r="D197" s="5" t="s">
        <v>68</v>
      </c>
      <c r="E197" s="7" t="s">
        <v>426</v>
      </c>
      <c r="F197" s="7">
        <v>145.0</v>
      </c>
      <c r="G197" s="3" t="s">
        <v>24</v>
      </c>
      <c r="H197" s="6" t="str">
        <f t="shared" si="1"/>
        <v>#VALUE!</v>
      </c>
    </row>
    <row r="198">
      <c r="A198" s="7">
        <v>220.0</v>
      </c>
      <c r="B198" s="5" t="s">
        <v>511</v>
      </c>
      <c r="C198" s="7" t="s">
        <v>14</v>
      </c>
      <c r="D198" s="5" t="s">
        <v>68</v>
      </c>
      <c r="E198" s="7" t="s">
        <v>512</v>
      </c>
      <c r="F198" s="7">
        <v>183.0</v>
      </c>
      <c r="G198" s="3" t="s">
        <v>102</v>
      </c>
      <c r="H198" s="6" t="str">
        <f t="shared" si="1"/>
        <v>#VALUE!</v>
      </c>
    </row>
    <row r="199">
      <c r="A199" s="4">
        <v>31.0</v>
      </c>
      <c r="B199" s="5" t="s">
        <v>99</v>
      </c>
      <c r="C199" s="4" t="s">
        <v>10</v>
      </c>
      <c r="D199" s="5" t="s">
        <v>100</v>
      </c>
      <c r="E199" s="4" t="s">
        <v>101</v>
      </c>
      <c r="F199" s="4">
        <v>25.0</v>
      </c>
      <c r="G199" s="3" t="s">
        <v>102</v>
      </c>
      <c r="H199" s="6" t="str">
        <f t="shared" si="1"/>
        <v>#VALUE!</v>
      </c>
    </row>
    <row r="200">
      <c r="A200" s="4">
        <v>57.0</v>
      </c>
      <c r="B200" s="5" t="s">
        <v>162</v>
      </c>
      <c r="C200" s="4" t="s">
        <v>10</v>
      </c>
      <c r="D200" s="5" t="s">
        <v>100</v>
      </c>
      <c r="E200" s="4" t="s">
        <v>163</v>
      </c>
      <c r="F200" s="4">
        <v>46.0</v>
      </c>
      <c r="G200" s="3" t="s">
        <v>24</v>
      </c>
      <c r="H200" s="6" t="str">
        <f t="shared" si="1"/>
        <v>#VALUE!</v>
      </c>
    </row>
    <row r="201">
      <c r="A201" s="7">
        <v>164.0</v>
      </c>
      <c r="B201" s="5" t="s">
        <v>399</v>
      </c>
      <c r="C201" s="7" t="s">
        <v>10</v>
      </c>
      <c r="D201" s="5" t="s">
        <v>100</v>
      </c>
      <c r="E201" s="7" t="s">
        <v>400</v>
      </c>
      <c r="F201" s="7">
        <v>131.0</v>
      </c>
      <c r="G201" s="3" t="s">
        <v>24</v>
      </c>
      <c r="H201" s="6" t="str">
        <f t="shared" si="1"/>
        <v>#VALUE!</v>
      </c>
    </row>
    <row r="202">
      <c r="A202" s="7">
        <v>176.0</v>
      </c>
      <c r="B202" s="5" t="s">
        <v>422</v>
      </c>
      <c r="C202" s="7" t="s">
        <v>10</v>
      </c>
      <c r="D202" s="5" t="s">
        <v>100</v>
      </c>
      <c r="E202" s="7" t="s">
        <v>423</v>
      </c>
      <c r="F202" s="7">
        <v>143.0</v>
      </c>
      <c r="G202" s="3" t="s">
        <v>102</v>
      </c>
      <c r="H202" s="6" t="str">
        <f t="shared" si="1"/>
        <v>#VALUE!</v>
      </c>
    </row>
    <row r="203">
      <c r="A203" s="7">
        <v>214.0</v>
      </c>
      <c r="B203" s="5" t="s">
        <v>501</v>
      </c>
      <c r="C203" s="7" t="s">
        <v>21</v>
      </c>
      <c r="D203" s="5" t="s">
        <v>100</v>
      </c>
      <c r="E203" s="7" t="s">
        <v>500</v>
      </c>
      <c r="F203" s="7">
        <v>177.0</v>
      </c>
      <c r="G203" s="3" t="s">
        <v>24</v>
      </c>
      <c r="H203" s="6" t="str">
        <f t="shared" si="1"/>
        <v>#VALUE!</v>
      </c>
    </row>
    <row r="204">
      <c r="A204" s="7">
        <v>222.0</v>
      </c>
      <c r="B204" s="5" t="s">
        <v>515</v>
      </c>
      <c r="C204" s="7" t="s">
        <v>80</v>
      </c>
      <c r="D204" s="5" t="s">
        <v>100</v>
      </c>
      <c r="E204" s="7" t="s">
        <v>516</v>
      </c>
      <c r="F204" s="7">
        <v>185.0</v>
      </c>
      <c r="G204" s="3" t="s">
        <v>102</v>
      </c>
      <c r="H204" s="6" t="str">
        <f t="shared" si="1"/>
        <v>#VALUE!</v>
      </c>
    </row>
    <row r="205">
      <c r="A205" s="4">
        <v>231.0</v>
      </c>
      <c r="B205" s="5" t="s">
        <v>533</v>
      </c>
      <c r="C205" s="4" t="s">
        <v>10</v>
      </c>
      <c r="D205" s="5" t="s">
        <v>100</v>
      </c>
      <c r="E205" s="4" t="s">
        <v>534</v>
      </c>
      <c r="F205" s="4">
        <v>194.0</v>
      </c>
      <c r="G205" s="3" t="s">
        <v>102</v>
      </c>
      <c r="H205" s="6" t="str">
        <f t="shared" si="1"/>
        <v>#VALUE!</v>
      </c>
    </row>
    <row r="206">
      <c r="A206" s="4">
        <v>99.0</v>
      </c>
      <c r="B206" s="5" t="s">
        <v>261</v>
      </c>
      <c r="C206" s="4" t="s">
        <v>21</v>
      </c>
      <c r="D206" s="5" t="s">
        <v>262</v>
      </c>
      <c r="E206" s="4" t="s">
        <v>263</v>
      </c>
      <c r="F206" s="9"/>
      <c r="G206" s="3">
        <v>89.0</v>
      </c>
      <c r="H206" s="6">
        <f t="shared" si="1"/>
        <v>10</v>
      </c>
    </row>
    <row r="207">
      <c r="A207" s="7">
        <v>48.0</v>
      </c>
      <c r="B207" s="5" t="s">
        <v>141</v>
      </c>
      <c r="C207" s="7" t="s">
        <v>21</v>
      </c>
      <c r="D207" s="5" t="s">
        <v>142</v>
      </c>
      <c r="E207" s="7" t="s">
        <v>143</v>
      </c>
      <c r="F207" s="8"/>
      <c r="G207" s="3" t="s">
        <v>24</v>
      </c>
      <c r="H207" s="6" t="str">
        <f t="shared" si="1"/>
        <v>#VALUE!</v>
      </c>
    </row>
    <row r="208">
      <c r="A208" s="4">
        <v>19.0</v>
      </c>
      <c r="B208" s="5" t="s">
        <v>63</v>
      </c>
      <c r="C208" s="4" t="s">
        <v>64</v>
      </c>
      <c r="D208" s="5" t="s">
        <v>65</v>
      </c>
      <c r="E208" s="4" t="s">
        <v>66</v>
      </c>
      <c r="F208" s="9"/>
      <c r="G208" s="3">
        <v>45.0</v>
      </c>
      <c r="H208" s="6">
        <f t="shared" si="1"/>
        <v>-26</v>
      </c>
    </row>
    <row r="209">
      <c r="A209" s="7">
        <v>186.0</v>
      </c>
      <c r="B209" s="5" t="s">
        <v>441</v>
      </c>
      <c r="C209" s="7" t="s">
        <v>14</v>
      </c>
      <c r="D209" s="5" t="s">
        <v>442</v>
      </c>
      <c r="E209" s="7" t="s">
        <v>443</v>
      </c>
      <c r="F209" s="8"/>
      <c r="G209" s="3" t="s">
        <v>102</v>
      </c>
      <c r="H209" s="6" t="str">
        <f t="shared" si="1"/>
        <v>#VALUE!</v>
      </c>
    </row>
    <row r="210">
      <c r="A210" s="7">
        <v>78.0</v>
      </c>
      <c r="B210" s="5" t="s">
        <v>213</v>
      </c>
      <c r="C210" s="7" t="s">
        <v>10</v>
      </c>
      <c r="D210" s="5" t="s">
        <v>214</v>
      </c>
      <c r="E210" s="7" t="s">
        <v>215</v>
      </c>
      <c r="F210" s="7">
        <v>64.0</v>
      </c>
      <c r="G210" s="3" t="s">
        <v>24</v>
      </c>
      <c r="H210" s="6" t="str">
        <f t="shared" si="1"/>
        <v>#VALUE!</v>
      </c>
    </row>
    <row r="211">
      <c r="A211" s="7">
        <v>124.0</v>
      </c>
      <c r="B211" s="5" t="s">
        <v>318</v>
      </c>
      <c r="C211" s="7" t="s">
        <v>14</v>
      </c>
      <c r="D211" s="5" t="s">
        <v>214</v>
      </c>
      <c r="E211" s="7" t="s">
        <v>319</v>
      </c>
      <c r="F211" s="7">
        <v>97.0</v>
      </c>
      <c r="G211" s="3" t="s">
        <v>102</v>
      </c>
      <c r="H211" s="6" t="str">
        <f t="shared" si="1"/>
        <v>#VALUE!</v>
      </c>
    </row>
    <row r="212">
      <c r="A212" s="7">
        <v>172.0</v>
      </c>
      <c r="B212" s="5" t="s">
        <v>414</v>
      </c>
      <c r="C212" s="7" t="s">
        <v>10</v>
      </c>
      <c r="D212" s="5" t="s">
        <v>214</v>
      </c>
      <c r="E212" s="7" t="s">
        <v>415</v>
      </c>
      <c r="F212" s="7">
        <v>139.0</v>
      </c>
      <c r="G212" s="3" t="s">
        <v>102</v>
      </c>
      <c r="H212" s="6" t="str">
        <f t="shared" si="1"/>
        <v>#VALUE!</v>
      </c>
    </row>
    <row r="213">
      <c r="A213" s="7">
        <v>224.0</v>
      </c>
      <c r="B213" s="5" t="s">
        <v>519</v>
      </c>
      <c r="C213" s="7" t="s">
        <v>80</v>
      </c>
      <c r="D213" s="5" t="s">
        <v>214</v>
      </c>
      <c r="E213" s="7" t="s">
        <v>520</v>
      </c>
      <c r="F213" s="7">
        <v>187.0</v>
      </c>
      <c r="G213" s="3" t="s">
        <v>102</v>
      </c>
      <c r="H213" s="6" t="str">
        <f t="shared" si="1"/>
        <v>#VALUE!</v>
      </c>
    </row>
    <row r="214">
      <c r="A214" s="7">
        <v>238.0</v>
      </c>
      <c r="B214" s="5" t="s">
        <v>547</v>
      </c>
      <c r="C214" s="7" t="s">
        <v>80</v>
      </c>
      <c r="D214" s="5" t="s">
        <v>214</v>
      </c>
      <c r="E214" s="7" t="s">
        <v>548</v>
      </c>
      <c r="F214" s="7">
        <v>201.0</v>
      </c>
      <c r="G214" s="3" t="s">
        <v>24</v>
      </c>
      <c r="H214" s="6" t="str">
        <f t="shared" si="1"/>
        <v>#VALUE!</v>
      </c>
    </row>
    <row r="215">
      <c r="A215" s="7">
        <v>246.0</v>
      </c>
      <c r="B215" s="5" t="s">
        <v>564</v>
      </c>
      <c r="C215" s="7" t="s">
        <v>14</v>
      </c>
      <c r="D215" s="5" t="s">
        <v>214</v>
      </c>
      <c r="E215" s="7" t="s">
        <v>565</v>
      </c>
      <c r="F215" s="7">
        <v>208.0</v>
      </c>
      <c r="G215" s="3" t="s">
        <v>102</v>
      </c>
      <c r="H215" s="6" t="str">
        <f t="shared" si="1"/>
        <v>#VALUE!</v>
      </c>
    </row>
    <row r="216">
      <c r="A216" s="4">
        <v>251.0</v>
      </c>
      <c r="B216" s="5" t="s">
        <v>574</v>
      </c>
      <c r="C216" s="4" t="s">
        <v>21</v>
      </c>
      <c r="D216" s="5" t="s">
        <v>214</v>
      </c>
      <c r="E216" s="4" t="s">
        <v>575</v>
      </c>
      <c r="F216" s="4">
        <v>213.0</v>
      </c>
      <c r="G216" s="3" t="s">
        <v>102</v>
      </c>
      <c r="H216" s="6" t="str">
        <f t="shared" si="1"/>
        <v>#VALUE!</v>
      </c>
    </row>
    <row r="217">
      <c r="A217" s="4">
        <v>117.0</v>
      </c>
      <c r="B217" s="5" t="s">
        <v>301</v>
      </c>
      <c r="C217" s="4" t="s">
        <v>21</v>
      </c>
      <c r="D217" s="5" t="s">
        <v>302</v>
      </c>
      <c r="E217" s="4" t="s">
        <v>303</v>
      </c>
      <c r="F217" s="9"/>
      <c r="G217" s="3" t="s">
        <v>232</v>
      </c>
      <c r="H217" s="6" t="str">
        <f t="shared" si="1"/>
        <v>#VALUE!</v>
      </c>
    </row>
    <row r="218">
      <c r="A218" s="7">
        <v>120.0</v>
      </c>
      <c r="B218" s="5" t="s">
        <v>309</v>
      </c>
      <c r="C218" s="7" t="s">
        <v>14</v>
      </c>
      <c r="D218" s="5" t="s">
        <v>310</v>
      </c>
      <c r="E218" s="7" t="s">
        <v>308</v>
      </c>
      <c r="F218" s="8"/>
      <c r="G218" s="3" t="s">
        <v>185</v>
      </c>
      <c r="H218" s="6" t="str">
        <f t="shared" si="1"/>
        <v>#VALUE!</v>
      </c>
    </row>
    <row r="219">
      <c r="A219" s="7">
        <v>50.0</v>
      </c>
      <c r="B219" s="5" t="s">
        <v>147</v>
      </c>
      <c r="C219" s="7" t="s">
        <v>21</v>
      </c>
      <c r="D219" s="5" t="s">
        <v>148</v>
      </c>
      <c r="E219" s="7" t="s">
        <v>149</v>
      </c>
      <c r="F219" s="8"/>
      <c r="G219" s="3">
        <v>20.0</v>
      </c>
      <c r="H219" s="6">
        <f t="shared" si="1"/>
        <v>30</v>
      </c>
    </row>
    <row r="220">
      <c r="A220" s="4">
        <v>13.0</v>
      </c>
      <c r="B220" s="5" t="s">
        <v>48</v>
      </c>
      <c r="C220" s="4" t="s">
        <v>21</v>
      </c>
      <c r="D220" s="5" t="s">
        <v>40</v>
      </c>
      <c r="E220" s="4" t="s">
        <v>49</v>
      </c>
      <c r="F220" s="4">
        <v>11.0</v>
      </c>
      <c r="G220" s="3">
        <v>13.0</v>
      </c>
      <c r="H220" s="6">
        <f t="shared" si="1"/>
        <v>0</v>
      </c>
      <c r="T220" s="3" t="s">
        <v>607</v>
      </c>
      <c r="U220" s="3" t="s">
        <v>607</v>
      </c>
    </row>
    <row r="221">
      <c r="A221" s="4">
        <v>181.0</v>
      </c>
      <c r="B221" s="5" t="s">
        <v>431</v>
      </c>
      <c r="C221" s="4" t="s">
        <v>80</v>
      </c>
      <c r="D221" s="5" t="s">
        <v>40</v>
      </c>
      <c r="E221" s="4" t="s">
        <v>432</v>
      </c>
      <c r="F221" s="4">
        <v>148.0</v>
      </c>
      <c r="G221" s="3">
        <v>159.0</v>
      </c>
      <c r="H221" s="6">
        <f t="shared" si="1"/>
        <v>22</v>
      </c>
    </row>
    <row r="222">
      <c r="A222" s="7">
        <v>88.0</v>
      </c>
      <c r="B222" s="5" t="s">
        <v>240</v>
      </c>
      <c r="C222" s="7" t="s">
        <v>21</v>
      </c>
      <c r="D222" s="5" t="s">
        <v>40</v>
      </c>
      <c r="E222" s="7" t="s">
        <v>241</v>
      </c>
      <c r="F222" s="7">
        <v>70.0</v>
      </c>
      <c r="G222" s="3">
        <v>57.0</v>
      </c>
      <c r="H222" s="6">
        <f t="shared" si="1"/>
        <v>31</v>
      </c>
    </row>
    <row r="223">
      <c r="A223" s="7">
        <v>92.0</v>
      </c>
      <c r="B223" s="5" t="s">
        <v>247</v>
      </c>
      <c r="C223" s="7" t="s">
        <v>80</v>
      </c>
      <c r="D223" s="5" t="s">
        <v>40</v>
      </c>
      <c r="E223" s="7" t="s">
        <v>248</v>
      </c>
      <c r="F223" s="7">
        <v>73.0</v>
      </c>
      <c r="G223" s="3">
        <v>49.0</v>
      </c>
      <c r="H223" s="6">
        <f t="shared" si="1"/>
        <v>43</v>
      </c>
    </row>
    <row r="224">
      <c r="A224" s="7">
        <v>156.0</v>
      </c>
      <c r="B224" s="5" t="s">
        <v>382</v>
      </c>
      <c r="C224" s="7" t="s">
        <v>80</v>
      </c>
      <c r="D224" s="5" t="s">
        <v>40</v>
      </c>
      <c r="E224" s="7" t="s">
        <v>381</v>
      </c>
      <c r="F224" s="7">
        <v>125.0</v>
      </c>
      <c r="G224" s="3">
        <v>63.0</v>
      </c>
      <c r="H224" s="6">
        <f t="shared" si="1"/>
        <v>93</v>
      </c>
    </row>
    <row r="225">
      <c r="A225" s="7">
        <v>10.0</v>
      </c>
      <c r="B225" s="5" t="s">
        <v>39</v>
      </c>
      <c r="C225" s="7" t="s">
        <v>21</v>
      </c>
      <c r="D225" s="5" t="s">
        <v>40</v>
      </c>
      <c r="E225" s="7" t="s">
        <v>41</v>
      </c>
      <c r="F225" s="7">
        <v>8.0</v>
      </c>
      <c r="G225" s="3" t="s">
        <v>24</v>
      </c>
      <c r="H225" s="6" t="str">
        <f t="shared" si="1"/>
        <v>#VALUE!</v>
      </c>
    </row>
    <row r="226">
      <c r="A226" s="7">
        <v>56.0</v>
      </c>
      <c r="B226" s="5" t="s">
        <v>160</v>
      </c>
      <c r="C226" s="7" t="s">
        <v>21</v>
      </c>
      <c r="D226" s="5" t="s">
        <v>40</v>
      </c>
      <c r="E226" s="7" t="s">
        <v>161</v>
      </c>
      <c r="F226" s="7">
        <v>45.0</v>
      </c>
      <c r="G226" s="3" t="s">
        <v>24</v>
      </c>
      <c r="H226" s="6" t="str">
        <f t="shared" si="1"/>
        <v>#VALUE!</v>
      </c>
    </row>
    <row r="227">
      <c r="A227" s="4">
        <v>71.0</v>
      </c>
      <c r="B227" s="5" t="s">
        <v>198</v>
      </c>
      <c r="C227" s="4" t="s">
        <v>21</v>
      </c>
      <c r="D227" s="5" t="s">
        <v>199</v>
      </c>
      <c r="E227" s="4" t="s">
        <v>200</v>
      </c>
      <c r="F227" s="9"/>
      <c r="G227" s="3" t="s">
        <v>24</v>
      </c>
      <c r="H227" s="6" t="str">
        <f t="shared" si="1"/>
        <v>#VALUE!</v>
      </c>
    </row>
    <row r="228">
      <c r="A228" s="4">
        <v>105.0</v>
      </c>
      <c r="B228" s="5" t="s">
        <v>274</v>
      </c>
      <c r="C228" s="4" t="s">
        <v>10</v>
      </c>
      <c r="D228" s="5" t="s">
        <v>275</v>
      </c>
      <c r="E228" s="4" t="s">
        <v>273</v>
      </c>
      <c r="F228" s="9"/>
      <c r="G228" s="3" t="s">
        <v>24</v>
      </c>
      <c r="H228" s="6" t="str">
        <f t="shared" si="1"/>
        <v>#VALUE!</v>
      </c>
    </row>
    <row r="229">
      <c r="A229" s="4">
        <v>69.0</v>
      </c>
      <c r="B229" s="5" t="s">
        <v>193</v>
      </c>
      <c r="C229" s="4" t="s">
        <v>21</v>
      </c>
      <c r="D229" s="5" t="s">
        <v>194</v>
      </c>
      <c r="E229" s="4" t="s">
        <v>195</v>
      </c>
      <c r="F229" s="4">
        <v>56.0</v>
      </c>
      <c r="G229" s="3" t="s">
        <v>24</v>
      </c>
      <c r="H229" s="6" t="str">
        <f t="shared" si="1"/>
        <v>#VALUE!</v>
      </c>
    </row>
    <row r="230">
      <c r="A230" s="7">
        <v>158.0</v>
      </c>
      <c r="B230" s="5" t="s">
        <v>386</v>
      </c>
      <c r="C230" s="7" t="s">
        <v>10</v>
      </c>
      <c r="D230" s="5" t="s">
        <v>194</v>
      </c>
      <c r="E230" s="7" t="s">
        <v>387</v>
      </c>
      <c r="F230" s="7">
        <v>126.0</v>
      </c>
      <c r="G230" s="3" t="s">
        <v>102</v>
      </c>
      <c r="H230" s="6" t="str">
        <f t="shared" si="1"/>
        <v>#VALUE!</v>
      </c>
    </row>
    <row r="231">
      <c r="A231" s="7">
        <v>180.0</v>
      </c>
      <c r="B231" s="5" t="s">
        <v>429</v>
      </c>
      <c r="C231" s="7" t="s">
        <v>14</v>
      </c>
      <c r="D231" s="5" t="s">
        <v>194</v>
      </c>
      <c r="E231" s="7" t="s">
        <v>430</v>
      </c>
      <c r="F231" s="7">
        <v>147.0</v>
      </c>
      <c r="G231" s="3" t="s">
        <v>102</v>
      </c>
      <c r="H231" s="6" t="str">
        <f t="shared" si="1"/>
        <v>#VALUE!</v>
      </c>
    </row>
    <row r="232">
      <c r="A232" s="7">
        <v>192.0</v>
      </c>
      <c r="B232" s="5" t="s">
        <v>454</v>
      </c>
      <c r="C232" s="7" t="s">
        <v>10</v>
      </c>
      <c r="D232" s="5" t="s">
        <v>194</v>
      </c>
      <c r="E232" s="7" t="s">
        <v>455</v>
      </c>
      <c r="F232" s="7">
        <v>158.0</v>
      </c>
      <c r="G232" s="3" t="s">
        <v>102</v>
      </c>
      <c r="H232" s="6" t="str">
        <f t="shared" si="1"/>
        <v>#VALUE!</v>
      </c>
    </row>
    <row r="233">
      <c r="A233" s="4">
        <v>197.0</v>
      </c>
      <c r="B233" s="5" t="s">
        <v>464</v>
      </c>
      <c r="C233" s="4" t="s">
        <v>21</v>
      </c>
      <c r="D233" s="5" t="s">
        <v>194</v>
      </c>
      <c r="E233" s="4" t="s">
        <v>465</v>
      </c>
      <c r="F233" s="4">
        <v>163.0</v>
      </c>
      <c r="G233" s="3" t="s">
        <v>24</v>
      </c>
      <c r="H233" s="6" t="str">
        <f t="shared" si="1"/>
        <v>#VALUE!</v>
      </c>
    </row>
    <row r="234">
      <c r="A234" s="4">
        <v>233.0</v>
      </c>
      <c r="B234" s="5" t="s">
        <v>537</v>
      </c>
      <c r="C234" s="4" t="s">
        <v>80</v>
      </c>
      <c r="D234" s="5" t="s">
        <v>194</v>
      </c>
      <c r="E234" s="4" t="s">
        <v>538</v>
      </c>
      <c r="F234" s="4">
        <v>196.0</v>
      </c>
      <c r="G234" s="3" t="s">
        <v>24</v>
      </c>
      <c r="H234" s="6" t="str">
        <f t="shared" si="1"/>
        <v>#VALUE!</v>
      </c>
    </row>
    <row r="235">
      <c r="A235" s="7">
        <v>236.0</v>
      </c>
      <c r="B235" s="5" t="s">
        <v>543</v>
      </c>
      <c r="C235" s="7" t="s">
        <v>80</v>
      </c>
      <c r="D235" s="5" t="s">
        <v>194</v>
      </c>
      <c r="E235" s="7" t="s">
        <v>544</v>
      </c>
      <c r="F235" s="7">
        <v>199.0</v>
      </c>
      <c r="G235" s="3" t="s">
        <v>24</v>
      </c>
      <c r="H235" s="6" t="str">
        <f t="shared" si="1"/>
        <v>#VALUE!</v>
      </c>
    </row>
    <row r="236">
      <c r="A236" s="7">
        <v>30.0</v>
      </c>
      <c r="B236" s="5" t="s">
        <v>96</v>
      </c>
      <c r="C236" s="7" t="s">
        <v>21</v>
      </c>
      <c r="D236" s="5" t="s">
        <v>97</v>
      </c>
      <c r="E236" s="7" t="s">
        <v>98</v>
      </c>
      <c r="F236" s="8"/>
      <c r="G236" s="3">
        <v>29.0</v>
      </c>
      <c r="H236" s="6">
        <f t="shared" si="1"/>
        <v>1</v>
      </c>
    </row>
    <row r="237">
      <c r="A237" s="4">
        <v>27.0</v>
      </c>
      <c r="B237" s="5" t="s">
        <v>87</v>
      </c>
      <c r="C237" s="4" t="s">
        <v>10</v>
      </c>
      <c r="D237" s="5" t="s">
        <v>88</v>
      </c>
      <c r="E237" s="4" t="s">
        <v>89</v>
      </c>
      <c r="F237" s="9"/>
      <c r="G237" s="3" t="s">
        <v>24</v>
      </c>
      <c r="H237" s="6" t="str">
        <f t="shared" si="1"/>
        <v>#VALUE!</v>
      </c>
    </row>
    <row r="238">
      <c r="A238" s="4">
        <v>43.0</v>
      </c>
      <c r="B238" s="5" t="s">
        <v>129</v>
      </c>
      <c r="C238" s="4" t="s">
        <v>21</v>
      </c>
      <c r="D238" s="5" t="s">
        <v>130</v>
      </c>
      <c r="E238" s="4" t="s">
        <v>131</v>
      </c>
      <c r="F238" s="9"/>
      <c r="G238" s="3">
        <v>81.0</v>
      </c>
      <c r="H238" s="6">
        <f t="shared" si="1"/>
        <v>-38</v>
      </c>
    </row>
    <row r="239">
      <c r="A239" s="7">
        <v>136.0</v>
      </c>
      <c r="B239" s="5" t="s">
        <v>341</v>
      </c>
      <c r="C239" s="7" t="s">
        <v>10</v>
      </c>
      <c r="D239" s="5" t="s">
        <v>342</v>
      </c>
      <c r="E239" s="7" t="s">
        <v>343</v>
      </c>
      <c r="F239" s="8"/>
      <c r="G239" s="3" t="s">
        <v>102</v>
      </c>
      <c r="H239" s="6" t="str">
        <f t="shared" si="1"/>
        <v>#VALUE!</v>
      </c>
    </row>
    <row r="240">
      <c r="A240" s="4">
        <v>91.0</v>
      </c>
      <c r="B240" s="5" t="s">
        <v>245</v>
      </c>
      <c r="C240" s="4" t="s">
        <v>10</v>
      </c>
      <c r="D240" s="5" t="s">
        <v>246</v>
      </c>
      <c r="E240" s="4" t="s">
        <v>244</v>
      </c>
      <c r="F240" s="9"/>
      <c r="G240" s="3">
        <v>99.0</v>
      </c>
      <c r="H240" s="6">
        <f t="shared" si="1"/>
        <v>-8</v>
      </c>
    </row>
    <row r="241">
      <c r="A241" s="4">
        <v>53.0</v>
      </c>
      <c r="B241" s="5" t="s">
        <v>154</v>
      </c>
      <c r="C241" s="4" t="s">
        <v>14</v>
      </c>
      <c r="D241" s="5" t="s">
        <v>85</v>
      </c>
      <c r="E241" s="4" t="s">
        <v>155</v>
      </c>
      <c r="F241" s="4">
        <v>42.0</v>
      </c>
      <c r="G241" s="3">
        <v>127.0</v>
      </c>
      <c r="H241" s="6">
        <f t="shared" si="1"/>
        <v>-74</v>
      </c>
    </row>
    <row r="242">
      <c r="A242" s="4">
        <v>55.0</v>
      </c>
      <c r="B242" s="5" t="s">
        <v>158</v>
      </c>
      <c r="C242" s="4" t="s">
        <v>21</v>
      </c>
      <c r="D242" s="5" t="s">
        <v>85</v>
      </c>
      <c r="E242" s="4" t="s">
        <v>159</v>
      </c>
      <c r="F242" s="4">
        <v>44.0</v>
      </c>
      <c r="G242" s="3">
        <v>91.0</v>
      </c>
      <c r="H242" s="6">
        <f t="shared" si="1"/>
        <v>-36</v>
      </c>
    </row>
    <row r="243">
      <c r="A243" s="7">
        <v>26.0</v>
      </c>
      <c r="B243" s="5" t="s">
        <v>84</v>
      </c>
      <c r="C243" s="7" t="s">
        <v>21</v>
      </c>
      <c r="D243" s="5" t="s">
        <v>85</v>
      </c>
      <c r="E243" s="7" t="s">
        <v>86</v>
      </c>
      <c r="F243" s="7">
        <v>22.0</v>
      </c>
      <c r="G243" s="3">
        <v>25.0</v>
      </c>
      <c r="H243" s="6">
        <f t="shared" si="1"/>
        <v>1</v>
      </c>
    </row>
    <row r="244">
      <c r="A244" s="4">
        <v>151.0</v>
      </c>
      <c r="B244" s="5" t="s">
        <v>372</v>
      </c>
      <c r="C244" s="4" t="s">
        <v>21</v>
      </c>
      <c r="D244" s="5" t="s">
        <v>85</v>
      </c>
      <c r="E244" s="4" t="s">
        <v>373</v>
      </c>
      <c r="F244" s="4">
        <v>120.0</v>
      </c>
      <c r="G244" s="3">
        <v>114.0</v>
      </c>
      <c r="H244" s="6">
        <f t="shared" si="1"/>
        <v>37</v>
      </c>
    </row>
    <row r="245">
      <c r="A245" s="4">
        <v>131.0</v>
      </c>
      <c r="B245" s="5" t="s">
        <v>333</v>
      </c>
      <c r="C245" s="4" t="s">
        <v>21</v>
      </c>
      <c r="D245" s="5" t="s">
        <v>85</v>
      </c>
      <c r="E245" s="4" t="s">
        <v>334</v>
      </c>
      <c r="F245" s="4">
        <v>102.0</v>
      </c>
      <c r="G245" s="3" t="s">
        <v>102</v>
      </c>
      <c r="H245" s="6" t="str">
        <f t="shared" si="1"/>
        <v>#VALUE!</v>
      </c>
    </row>
    <row r="246">
      <c r="A246" s="7">
        <v>194.0</v>
      </c>
      <c r="B246" s="5" t="s">
        <v>458</v>
      </c>
      <c r="C246" s="7" t="s">
        <v>21</v>
      </c>
      <c r="D246" s="5" t="s">
        <v>85</v>
      </c>
      <c r="E246" s="7" t="s">
        <v>459</v>
      </c>
      <c r="F246" s="7">
        <v>160.0</v>
      </c>
      <c r="G246" s="3" t="s">
        <v>24</v>
      </c>
      <c r="H246" s="6" t="str">
        <f t="shared" si="1"/>
        <v>#VALUE!</v>
      </c>
    </row>
    <row r="247">
      <c r="A247" s="4">
        <v>205.0</v>
      </c>
      <c r="B247" s="5" t="s">
        <v>481</v>
      </c>
      <c r="C247" s="4" t="s">
        <v>14</v>
      </c>
      <c r="D247" s="5" t="s">
        <v>85</v>
      </c>
      <c r="E247" s="4" t="s">
        <v>482</v>
      </c>
      <c r="F247" s="4">
        <v>170.0</v>
      </c>
      <c r="G247" s="3" t="s">
        <v>102</v>
      </c>
      <c r="H247" s="6" t="str">
        <f t="shared" si="1"/>
        <v>#VALUE!</v>
      </c>
    </row>
    <row r="248">
      <c r="A248" s="4">
        <v>123.0</v>
      </c>
      <c r="B248" s="5" t="s">
        <v>315</v>
      </c>
      <c r="C248" s="4" t="s">
        <v>10</v>
      </c>
      <c r="D248" s="5" t="s">
        <v>316</v>
      </c>
      <c r="E248" s="4" t="s">
        <v>317</v>
      </c>
      <c r="F248" s="9"/>
      <c r="G248" s="3" t="s">
        <v>24</v>
      </c>
      <c r="H248" s="6" t="str">
        <f t="shared" si="1"/>
        <v>#VALUE!</v>
      </c>
    </row>
    <row r="249">
      <c r="A249" s="4">
        <v>7.0</v>
      </c>
      <c r="B249" s="5" t="s">
        <v>31</v>
      </c>
      <c r="C249" s="4" t="s">
        <v>21</v>
      </c>
      <c r="D249" s="5" t="s">
        <v>32</v>
      </c>
      <c r="E249" s="4" t="s">
        <v>33</v>
      </c>
      <c r="F249" s="9"/>
      <c r="G249" s="3">
        <v>35.0</v>
      </c>
      <c r="H249" s="6">
        <f t="shared" si="1"/>
        <v>-28</v>
      </c>
    </row>
    <row r="250">
      <c r="A250" s="4">
        <v>183.0</v>
      </c>
      <c r="B250" s="5" t="s">
        <v>435</v>
      </c>
      <c r="C250" s="4" t="s">
        <v>21</v>
      </c>
      <c r="D250" s="5" t="s">
        <v>127</v>
      </c>
      <c r="E250" s="4" t="s">
        <v>436</v>
      </c>
      <c r="F250" s="4">
        <v>150.0</v>
      </c>
      <c r="G250" s="3">
        <v>212.0</v>
      </c>
      <c r="H250" s="6">
        <f t="shared" si="1"/>
        <v>-29</v>
      </c>
    </row>
    <row r="251">
      <c r="A251" s="7">
        <v>150.0</v>
      </c>
      <c r="B251" s="5" t="s">
        <v>370</v>
      </c>
      <c r="C251" s="7" t="s">
        <v>14</v>
      </c>
      <c r="D251" s="5" t="s">
        <v>127</v>
      </c>
      <c r="E251" s="7" t="s">
        <v>371</v>
      </c>
      <c r="F251" s="7">
        <v>119.0</v>
      </c>
      <c r="G251" s="3">
        <v>157.0</v>
      </c>
      <c r="H251" s="6">
        <f t="shared" si="1"/>
        <v>-7</v>
      </c>
    </row>
    <row r="252">
      <c r="A252" s="7">
        <v>42.0</v>
      </c>
      <c r="B252" s="5" t="s">
        <v>126</v>
      </c>
      <c r="C252" s="7" t="s">
        <v>14</v>
      </c>
      <c r="D252" s="5" t="s">
        <v>127</v>
      </c>
      <c r="E252" s="7" t="s">
        <v>128</v>
      </c>
      <c r="F252" s="7">
        <v>35.0</v>
      </c>
      <c r="G252" s="3">
        <v>3.0</v>
      </c>
      <c r="H252" s="6">
        <f t="shared" si="1"/>
        <v>39</v>
      </c>
    </row>
    <row r="253">
      <c r="A253" s="7">
        <v>208.0</v>
      </c>
      <c r="B253" s="5" t="s">
        <v>487</v>
      </c>
      <c r="C253" s="7" t="s">
        <v>21</v>
      </c>
      <c r="D253" s="5" t="s">
        <v>127</v>
      </c>
      <c r="E253" s="7" t="s">
        <v>488</v>
      </c>
      <c r="F253" s="7">
        <v>173.0</v>
      </c>
      <c r="G253" s="3" t="s">
        <v>24</v>
      </c>
      <c r="H253" s="6" t="str">
        <f t="shared" si="1"/>
        <v>#VALUE!</v>
      </c>
    </row>
    <row r="254">
      <c r="A254" s="7">
        <v>228.0</v>
      </c>
      <c r="B254" s="5" t="s">
        <v>527</v>
      </c>
      <c r="C254" s="7" t="s">
        <v>14</v>
      </c>
      <c r="D254" s="5" t="s">
        <v>127</v>
      </c>
      <c r="E254" s="7" t="s">
        <v>528</v>
      </c>
      <c r="F254" s="7">
        <v>191.0</v>
      </c>
      <c r="G254" s="3" t="s">
        <v>24</v>
      </c>
      <c r="H254" s="6" t="str">
        <f t="shared" si="1"/>
        <v>#VALUE!</v>
      </c>
    </row>
    <row r="255">
      <c r="A255" s="4">
        <v>245.0</v>
      </c>
      <c r="B255" s="5" t="s">
        <v>562</v>
      </c>
      <c r="C255" s="4" t="s">
        <v>80</v>
      </c>
      <c r="D255" s="5" t="s">
        <v>127</v>
      </c>
      <c r="E255" s="4" t="s">
        <v>563</v>
      </c>
      <c r="F255" s="4">
        <v>207.0</v>
      </c>
      <c r="G255" s="3" t="s">
        <v>24</v>
      </c>
      <c r="H255" s="6" t="str">
        <f t="shared" si="1"/>
        <v>#VALUE!</v>
      </c>
    </row>
    <row r="256">
      <c r="A256" s="4">
        <v>247.0</v>
      </c>
      <c r="B256" s="5" t="s">
        <v>566</v>
      </c>
      <c r="C256" s="4" t="s">
        <v>10</v>
      </c>
      <c r="D256" s="5" t="s">
        <v>127</v>
      </c>
      <c r="E256" s="4" t="s">
        <v>567</v>
      </c>
      <c r="F256" s="4">
        <v>209.0</v>
      </c>
      <c r="G256" s="3" t="s">
        <v>24</v>
      </c>
      <c r="H256" s="6" t="str">
        <f t="shared" si="1"/>
        <v>#VALUE!</v>
      </c>
    </row>
    <row r="257">
      <c r="A257" s="4">
        <v>125.0</v>
      </c>
      <c r="B257" s="5" t="s">
        <v>320</v>
      </c>
      <c r="C257" s="4" t="s">
        <v>21</v>
      </c>
      <c r="D257" s="5" t="s">
        <v>321</v>
      </c>
      <c r="E257" s="4" t="s">
        <v>322</v>
      </c>
      <c r="F257" s="9"/>
      <c r="G257" s="3" t="s">
        <v>24</v>
      </c>
      <c r="H257" s="6" t="str">
        <f t="shared" si="1"/>
        <v>#VALUE!</v>
      </c>
    </row>
    <row r="258">
      <c r="A258" s="15" t="s">
        <v>608</v>
      </c>
    </row>
  </sheetData>
  <hyperlinks>
    <hyperlink r:id="rId1" ref="B2"/>
    <hyperlink r:id="rId2" ref="D2"/>
    <hyperlink r:id="rId3" ref="B3"/>
    <hyperlink r:id="rId4" ref="D3"/>
    <hyperlink r:id="rId5" ref="B4"/>
    <hyperlink r:id="rId6" ref="D4"/>
    <hyperlink r:id="rId7" ref="B5"/>
    <hyperlink r:id="rId8" ref="D5"/>
    <hyperlink r:id="rId9" ref="J5"/>
    <hyperlink r:id="rId10" ref="B6"/>
    <hyperlink r:id="rId11" ref="D6"/>
    <hyperlink r:id="rId12" ref="J6"/>
    <hyperlink r:id="rId13" ref="B7"/>
    <hyperlink r:id="rId14" ref="D7"/>
    <hyperlink r:id="rId15" ref="J7"/>
    <hyperlink r:id="rId16" ref="B8"/>
    <hyperlink r:id="rId17" ref="D8"/>
    <hyperlink r:id="rId18" ref="J8"/>
    <hyperlink r:id="rId19" ref="B9"/>
    <hyperlink r:id="rId20" ref="D9"/>
    <hyperlink r:id="rId21" ref="J9"/>
    <hyperlink r:id="rId22" ref="B10"/>
    <hyperlink r:id="rId23" ref="D10"/>
    <hyperlink r:id="rId24" ref="J10"/>
    <hyperlink r:id="rId25" ref="B11"/>
    <hyperlink r:id="rId26" ref="D11"/>
    <hyperlink r:id="rId27" ref="J11"/>
    <hyperlink r:id="rId28" ref="B12"/>
    <hyperlink r:id="rId29" ref="D12"/>
    <hyperlink r:id="rId30" ref="B13"/>
    <hyperlink r:id="rId31" ref="D13"/>
    <hyperlink r:id="rId32" ref="B14"/>
    <hyperlink r:id="rId33" ref="D14"/>
    <hyperlink r:id="rId34" ref="B15"/>
    <hyperlink r:id="rId35" ref="D15"/>
    <hyperlink r:id="rId36" ref="J15"/>
    <hyperlink r:id="rId37" ref="B16"/>
    <hyperlink r:id="rId38" ref="D16"/>
    <hyperlink r:id="rId39" ref="J16"/>
    <hyperlink r:id="rId40" ref="B17"/>
    <hyperlink r:id="rId41" ref="D17"/>
    <hyperlink r:id="rId42" ref="J17"/>
    <hyperlink r:id="rId43" ref="B18"/>
    <hyperlink r:id="rId44" ref="D18"/>
    <hyperlink r:id="rId45" ref="J18"/>
    <hyperlink r:id="rId46" ref="B19"/>
    <hyperlink r:id="rId47" ref="D19"/>
    <hyperlink r:id="rId48" ref="J19"/>
    <hyperlink r:id="rId49" ref="B20"/>
    <hyperlink r:id="rId50" ref="D20"/>
    <hyperlink r:id="rId51" ref="J20"/>
    <hyperlink r:id="rId52" ref="B21"/>
    <hyperlink r:id="rId53" ref="D21"/>
    <hyperlink r:id="rId54" ref="J21"/>
    <hyperlink r:id="rId55" ref="B22"/>
    <hyperlink r:id="rId56" ref="D22"/>
    <hyperlink r:id="rId57" ref="J22"/>
    <hyperlink r:id="rId58" ref="B23"/>
    <hyperlink r:id="rId59" ref="D23"/>
    <hyperlink r:id="rId60" ref="J23"/>
    <hyperlink r:id="rId61" ref="B24"/>
    <hyperlink r:id="rId62" ref="D24"/>
    <hyperlink r:id="rId63" ref="J24"/>
    <hyperlink r:id="rId64" ref="B25"/>
    <hyperlink r:id="rId65" ref="D25"/>
    <hyperlink r:id="rId66" ref="B26"/>
    <hyperlink r:id="rId67" ref="D26"/>
    <hyperlink r:id="rId68" ref="B27"/>
    <hyperlink r:id="rId69" ref="D27"/>
    <hyperlink r:id="rId70" ref="B28"/>
    <hyperlink r:id="rId71" ref="D28"/>
    <hyperlink r:id="rId72" ref="B29"/>
    <hyperlink r:id="rId73" ref="D29"/>
    <hyperlink r:id="rId74" ref="B30"/>
    <hyperlink r:id="rId75" ref="D30"/>
    <hyperlink r:id="rId76" ref="B31"/>
    <hyperlink r:id="rId77" ref="D31"/>
    <hyperlink r:id="rId78" ref="B32"/>
    <hyperlink r:id="rId79" ref="D32"/>
    <hyperlink r:id="rId80" ref="B33"/>
    <hyperlink r:id="rId81" ref="D33"/>
    <hyperlink r:id="rId82" ref="B34"/>
    <hyperlink r:id="rId83" ref="D34"/>
    <hyperlink r:id="rId84" ref="B35"/>
    <hyperlink r:id="rId85" ref="D35"/>
    <hyperlink r:id="rId86" ref="B36"/>
    <hyperlink r:id="rId87" ref="D36"/>
    <hyperlink r:id="rId88" ref="B37"/>
    <hyperlink r:id="rId89" ref="D37"/>
    <hyperlink r:id="rId90" ref="B38"/>
    <hyperlink r:id="rId91" ref="D38"/>
    <hyperlink r:id="rId92" ref="B39"/>
    <hyperlink r:id="rId93" ref="D39"/>
    <hyperlink r:id="rId94" ref="B40"/>
    <hyperlink r:id="rId95" ref="D40"/>
    <hyperlink r:id="rId96" ref="B41"/>
    <hyperlink r:id="rId97" ref="D41"/>
    <hyperlink r:id="rId98" ref="B42"/>
    <hyperlink r:id="rId99" ref="D42"/>
    <hyperlink r:id="rId100" ref="B43"/>
    <hyperlink r:id="rId101" ref="D43"/>
    <hyperlink r:id="rId102" ref="B44"/>
    <hyperlink r:id="rId103" ref="D44"/>
    <hyperlink r:id="rId104" ref="B45"/>
    <hyperlink r:id="rId105" ref="D45"/>
    <hyperlink r:id="rId106" ref="B46"/>
    <hyperlink r:id="rId107" ref="D46"/>
    <hyperlink r:id="rId108" ref="B47"/>
    <hyperlink r:id="rId109" ref="D47"/>
    <hyperlink r:id="rId110" ref="B48"/>
    <hyperlink r:id="rId111" ref="D48"/>
    <hyperlink r:id="rId112" ref="B49"/>
    <hyperlink r:id="rId113" ref="D49"/>
    <hyperlink r:id="rId114" ref="B50"/>
    <hyperlink r:id="rId115" ref="D50"/>
    <hyperlink r:id="rId116" ref="B51"/>
    <hyperlink r:id="rId117" ref="D51"/>
    <hyperlink r:id="rId118" ref="B52"/>
    <hyperlink r:id="rId119" ref="D52"/>
    <hyperlink r:id="rId120" ref="B53"/>
    <hyperlink r:id="rId121" ref="D53"/>
    <hyperlink r:id="rId122" ref="B54"/>
    <hyperlink r:id="rId123" ref="D54"/>
    <hyperlink r:id="rId124" ref="B55"/>
    <hyperlink r:id="rId125" ref="D55"/>
    <hyperlink r:id="rId126" ref="B56"/>
    <hyperlink r:id="rId127" ref="D56"/>
    <hyperlink r:id="rId128" ref="B57"/>
    <hyperlink r:id="rId129" ref="D57"/>
    <hyperlink r:id="rId130" ref="B58"/>
    <hyperlink r:id="rId131" ref="D58"/>
    <hyperlink r:id="rId132" ref="B59"/>
    <hyperlink r:id="rId133" ref="D59"/>
    <hyperlink r:id="rId134" ref="B60"/>
    <hyperlink r:id="rId135" ref="D60"/>
    <hyperlink r:id="rId136" ref="B61"/>
    <hyperlink r:id="rId137" ref="D61"/>
    <hyperlink r:id="rId138" ref="B62"/>
    <hyperlink r:id="rId139" ref="D62"/>
    <hyperlink r:id="rId140" ref="B63"/>
    <hyperlink r:id="rId141" ref="D63"/>
    <hyperlink r:id="rId142" ref="B64"/>
    <hyperlink r:id="rId143" ref="D64"/>
    <hyperlink r:id="rId144" ref="B65"/>
    <hyperlink r:id="rId145" ref="D65"/>
    <hyperlink r:id="rId146" ref="B66"/>
    <hyperlink r:id="rId147" ref="D66"/>
    <hyperlink r:id="rId148" ref="B67"/>
    <hyperlink r:id="rId149" ref="D67"/>
    <hyperlink r:id="rId150" ref="B68"/>
    <hyperlink r:id="rId151" ref="D68"/>
    <hyperlink r:id="rId152" ref="B69"/>
    <hyperlink r:id="rId153" ref="D69"/>
    <hyperlink r:id="rId154" ref="B70"/>
    <hyperlink r:id="rId155" ref="D70"/>
    <hyperlink r:id="rId156" ref="B71"/>
    <hyperlink r:id="rId157" ref="D71"/>
    <hyperlink r:id="rId158" ref="B72"/>
    <hyperlink r:id="rId159" ref="D72"/>
    <hyperlink r:id="rId160" ref="B73"/>
    <hyperlink r:id="rId161" ref="D73"/>
    <hyperlink r:id="rId162" ref="B74"/>
    <hyperlink r:id="rId163" ref="D74"/>
    <hyperlink r:id="rId164" ref="B75"/>
    <hyperlink r:id="rId165" ref="D75"/>
    <hyperlink r:id="rId166" ref="B76"/>
    <hyperlink r:id="rId167" ref="D76"/>
    <hyperlink r:id="rId168" ref="B77"/>
    <hyperlink r:id="rId169" ref="D77"/>
    <hyperlink r:id="rId170" ref="B78"/>
    <hyperlink r:id="rId171" ref="D78"/>
    <hyperlink r:id="rId172" ref="B79"/>
    <hyperlink r:id="rId173" ref="D79"/>
    <hyperlink r:id="rId174" ref="B80"/>
    <hyperlink r:id="rId175" ref="D80"/>
    <hyperlink r:id="rId176" ref="B81"/>
    <hyperlink r:id="rId177" ref="D81"/>
    <hyperlink r:id="rId178" ref="B82"/>
    <hyperlink r:id="rId179" ref="D82"/>
    <hyperlink r:id="rId180" ref="B83"/>
    <hyperlink r:id="rId181" ref="D83"/>
    <hyperlink r:id="rId182" ref="B84"/>
    <hyperlink r:id="rId183" ref="D84"/>
    <hyperlink r:id="rId184" ref="B85"/>
    <hyperlink r:id="rId185" ref="D85"/>
    <hyperlink r:id="rId186" ref="B86"/>
    <hyperlink r:id="rId187" ref="D86"/>
    <hyperlink r:id="rId188" ref="B87"/>
    <hyperlink r:id="rId189" ref="D87"/>
    <hyperlink r:id="rId190" ref="B88"/>
    <hyperlink r:id="rId191" ref="D88"/>
    <hyperlink r:id="rId192" ref="B89"/>
    <hyperlink r:id="rId193" ref="D89"/>
    <hyperlink r:id="rId194" ref="B90"/>
    <hyperlink r:id="rId195" ref="D90"/>
    <hyperlink r:id="rId196" ref="B91"/>
    <hyperlink r:id="rId197" ref="D91"/>
    <hyperlink r:id="rId198" ref="B92"/>
    <hyperlink r:id="rId199" ref="D92"/>
    <hyperlink r:id="rId200" ref="B93"/>
    <hyperlink r:id="rId201" ref="D93"/>
    <hyperlink r:id="rId202" ref="B94"/>
    <hyperlink r:id="rId203" ref="D94"/>
    <hyperlink r:id="rId204" ref="B95"/>
    <hyperlink r:id="rId205" ref="D95"/>
    <hyperlink r:id="rId206" ref="B96"/>
    <hyperlink r:id="rId207" ref="D96"/>
    <hyperlink r:id="rId208" ref="B97"/>
    <hyperlink r:id="rId209" ref="D97"/>
    <hyperlink r:id="rId210" ref="B98"/>
    <hyperlink r:id="rId211" ref="D98"/>
    <hyperlink r:id="rId212" ref="B99"/>
    <hyperlink r:id="rId213" ref="D99"/>
    <hyperlink r:id="rId214" ref="B100"/>
    <hyperlink r:id="rId215" ref="D100"/>
    <hyperlink r:id="rId216" ref="B101"/>
    <hyperlink r:id="rId217" ref="D101"/>
    <hyperlink r:id="rId218" ref="B102"/>
    <hyperlink r:id="rId219" ref="D102"/>
    <hyperlink r:id="rId220" ref="B103"/>
    <hyperlink r:id="rId221" ref="D103"/>
    <hyperlink r:id="rId222" ref="B104"/>
    <hyperlink r:id="rId223" ref="D104"/>
    <hyperlink r:id="rId224" ref="B105"/>
    <hyperlink r:id="rId225" ref="D105"/>
    <hyperlink r:id="rId226" ref="B106"/>
    <hyperlink r:id="rId227" ref="D106"/>
    <hyperlink r:id="rId228" ref="B107"/>
    <hyperlink r:id="rId229" ref="D107"/>
    <hyperlink r:id="rId230" ref="B108"/>
    <hyperlink r:id="rId231" ref="D108"/>
    <hyperlink r:id="rId232" ref="B109"/>
    <hyperlink r:id="rId233" ref="D109"/>
    <hyperlink r:id="rId234" ref="B110"/>
    <hyperlink r:id="rId235" ref="D110"/>
    <hyperlink r:id="rId236" ref="B111"/>
    <hyperlink r:id="rId237" ref="D111"/>
    <hyperlink r:id="rId238" ref="B112"/>
    <hyperlink r:id="rId239" ref="D112"/>
    <hyperlink r:id="rId240" ref="B113"/>
    <hyperlink r:id="rId241" ref="D113"/>
    <hyperlink r:id="rId242" ref="B114"/>
    <hyperlink r:id="rId243" ref="D114"/>
    <hyperlink r:id="rId244" ref="B115"/>
    <hyperlink r:id="rId245" ref="D115"/>
    <hyperlink r:id="rId246" ref="B116"/>
    <hyperlink r:id="rId247" ref="D116"/>
    <hyperlink r:id="rId248" ref="B117"/>
    <hyperlink r:id="rId249" ref="D117"/>
    <hyperlink r:id="rId250" ref="B118"/>
    <hyperlink r:id="rId251" ref="D118"/>
    <hyperlink r:id="rId252" ref="B119"/>
    <hyperlink r:id="rId253" ref="D119"/>
    <hyperlink r:id="rId254" ref="B120"/>
    <hyperlink r:id="rId255" ref="D120"/>
    <hyperlink r:id="rId256" ref="B121"/>
    <hyperlink r:id="rId257" ref="D121"/>
    <hyperlink r:id="rId258" ref="B122"/>
    <hyperlink r:id="rId259" ref="D122"/>
    <hyperlink r:id="rId260" ref="B123"/>
    <hyperlink r:id="rId261" ref="D123"/>
    <hyperlink r:id="rId262" ref="B124"/>
    <hyperlink r:id="rId263" ref="D124"/>
    <hyperlink r:id="rId264" ref="B125"/>
    <hyperlink r:id="rId265" ref="D125"/>
    <hyperlink r:id="rId266" ref="B126"/>
    <hyperlink r:id="rId267" ref="D126"/>
    <hyperlink r:id="rId268" ref="B127"/>
    <hyperlink r:id="rId269" ref="D127"/>
    <hyperlink r:id="rId270" ref="B128"/>
    <hyperlink r:id="rId271" ref="D128"/>
    <hyperlink r:id="rId272" ref="B129"/>
    <hyperlink r:id="rId273" ref="D129"/>
    <hyperlink r:id="rId274" ref="B130"/>
    <hyperlink r:id="rId275" ref="D130"/>
    <hyperlink r:id="rId276" ref="B131"/>
    <hyperlink r:id="rId277" ref="D131"/>
    <hyperlink r:id="rId278" ref="B132"/>
    <hyperlink r:id="rId279" ref="D132"/>
    <hyperlink r:id="rId280" ref="B133"/>
    <hyperlink r:id="rId281" ref="D133"/>
    <hyperlink r:id="rId282" ref="B134"/>
    <hyperlink r:id="rId283" ref="D134"/>
    <hyperlink r:id="rId284" ref="B135"/>
    <hyperlink r:id="rId285" ref="D135"/>
    <hyperlink r:id="rId286" ref="B136"/>
    <hyperlink r:id="rId287" ref="D136"/>
    <hyperlink r:id="rId288" ref="B137"/>
    <hyperlink r:id="rId289" ref="D137"/>
    <hyperlink r:id="rId290" ref="B138"/>
    <hyperlink r:id="rId291" ref="D138"/>
    <hyperlink r:id="rId292" ref="B139"/>
    <hyperlink r:id="rId293" ref="D139"/>
    <hyperlink r:id="rId294" ref="B140"/>
    <hyperlink r:id="rId295" ref="D140"/>
    <hyperlink r:id="rId296" ref="B141"/>
    <hyperlink r:id="rId297" ref="D141"/>
    <hyperlink r:id="rId298" ref="B142"/>
    <hyperlink r:id="rId299" ref="D142"/>
    <hyperlink r:id="rId300" ref="B143"/>
    <hyperlink r:id="rId301" ref="D143"/>
    <hyperlink r:id="rId302" ref="B144"/>
    <hyperlink r:id="rId303" ref="D144"/>
    <hyperlink r:id="rId304" ref="B145"/>
    <hyperlink r:id="rId305" ref="D145"/>
    <hyperlink r:id="rId306" ref="B146"/>
    <hyperlink r:id="rId307" ref="D146"/>
    <hyperlink r:id="rId308" ref="B147"/>
    <hyperlink r:id="rId309" ref="D147"/>
    <hyperlink r:id="rId310" ref="B148"/>
    <hyperlink r:id="rId311" ref="D148"/>
    <hyperlink r:id="rId312" ref="B149"/>
    <hyperlink r:id="rId313" ref="D149"/>
    <hyperlink r:id="rId314" ref="B150"/>
    <hyperlink r:id="rId315" ref="D150"/>
    <hyperlink r:id="rId316" ref="B151"/>
    <hyperlink r:id="rId317" ref="D151"/>
    <hyperlink r:id="rId318" ref="B152"/>
    <hyperlink r:id="rId319" ref="D152"/>
    <hyperlink r:id="rId320" ref="B153"/>
    <hyperlink r:id="rId321" ref="D153"/>
    <hyperlink r:id="rId322" ref="B154"/>
    <hyperlink r:id="rId323" ref="D154"/>
    <hyperlink r:id="rId324" ref="B155"/>
    <hyperlink r:id="rId325" ref="D155"/>
    <hyperlink r:id="rId326" ref="B156"/>
    <hyperlink r:id="rId327" ref="D156"/>
    <hyperlink r:id="rId328" ref="B157"/>
    <hyperlink r:id="rId329" ref="D157"/>
    <hyperlink r:id="rId330" ref="B158"/>
    <hyperlink r:id="rId331" ref="D158"/>
    <hyperlink r:id="rId332" ref="B159"/>
    <hyperlink r:id="rId333" ref="D159"/>
    <hyperlink r:id="rId334" ref="B160"/>
    <hyperlink r:id="rId335" ref="D160"/>
    <hyperlink r:id="rId336" ref="B161"/>
    <hyperlink r:id="rId337" ref="D161"/>
    <hyperlink r:id="rId338" ref="B162"/>
    <hyperlink r:id="rId339" ref="D162"/>
    <hyperlink r:id="rId340" ref="B163"/>
    <hyperlink r:id="rId341" ref="D163"/>
    <hyperlink r:id="rId342" ref="B164"/>
    <hyperlink r:id="rId343" ref="D164"/>
    <hyperlink r:id="rId344" ref="B165"/>
    <hyperlink r:id="rId345" ref="D165"/>
    <hyperlink r:id="rId346" ref="B166"/>
    <hyperlink r:id="rId347" ref="D166"/>
    <hyperlink r:id="rId348" ref="B167"/>
    <hyperlink r:id="rId349" ref="D167"/>
    <hyperlink r:id="rId350" ref="B168"/>
    <hyperlink r:id="rId351" ref="D168"/>
    <hyperlink r:id="rId352" ref="B169"/>
    <hyperlink r:id="rId353" ref="D169"/>
    <hyperlink r:id="rId354" ref="B170"/>
    <hyperlink r:id="rId355" ref="D170"/>
    <hyperlink r:id="rId356" ref="B171"/>
    <hyperlink r:id="rId357" ref="D171"/>
    <hyperlink r:id="rId358" ref="B172"/>
    <hyperlink r:id="rId359" ref="D172"/>
    <hyperlink r:id="rId360" ref="B173"/>
    <hyperlink r:id="rId361" ref="D173"/>
    <hyperlink r:id="rId362" ref="B174"/>
    <hyperlink r:id="rId363" ref="D174"/>
    <hyperlink r:id="rId364" ref="B175"/>
    <hyperlink r:id="rId365" ref="D175"/>
    <hyperlink r:id="rId366" ref="B176"/>
    <hyperlink r:id="rId367" ref="D176"/>
    <hyperlink r:id="rId368" ref="B177"/>
    <hyperlink r:id="rId369" ref="D177"/>
    <hyperlink r:id="rId370" ref="B178"/>
    <hyperlink r:id="rId371" ref="D178"/>
    <hyperlink r:id="rId372" ref="B179"/>
    <hyperlink r:id="rId373" ref="D179"/>
    <hyperlink r:id="rId374" ref="B180"/>
    <hyperlink r:id="rId375" ref="D180"/>
    <hyperlink r:id="rId376" ref="B181"/>
    <hyperlink r:id="rId377" ref="D181"/>
    <hyperlink r:id="rId378" ref="B182"/>
    <hyperlink r:id="rId379" ref="D182"/>
    <hyperlink r:id="rId380" ref="B183"/>
    <hyperlink r:id="rId381" ref="D183"/>
    <hyperlink r:id="rId382" ref="B184"/>
    <hyperlink r:id="rId383" ref="D184"/>
    <hyperlink r:id="rId384" ref="B185"/>
    <hyperlink r:id="rId385" ref="D185"/>
    <hyperlink r:id="rId386" ref="B186"/>
    <hyperlink r:id="rId387" ref="D186"/>
    <hyperlink r:id="rId388" ref="B187"/>
    <hyperlink r:id="rId389" ref="D187"/>
    <hyperlink r:id="rId390" ref="B188"/>
    <hyperlink r:id="rId391" ref="D188"/>
    <hyperlink r:id="rId392" ref="B189"/>
    <hyperlink r:id="rId393" ref="D189"/>
    <hyperlink r:id="rId394" ref="B190"/>
    <hyperlink r:id="rId395" ref="D190"/>
    <hyperlink r:id="rId396" ref="B191"/>
    <hyperlink r:id="rId397" ref="D191"/>
    <hyperlink r:id="rId398" ref="B192"/>
    <hyperlink r:id="rId399" ref="D192"/>
    <hyperlink r:id="rId400" ref="B193"/>
    <hyperlink r:id="rId401" ref="D193"/>
    <hyperlink r:id="rId402" ref="B194"/>
    <hyperlink r:id="rId403" ref="D194"/>
    <hyperlink r:id="rId404" ref="B195"/>
    <hyperlink r:id="rId405" ref="D195"/>
    <hyperlink r:id="rId406" ref="B196"/>
    <hyperlink r:id="rId407" ref="D196"/>
    <hyperlink r:id="rId408" ref="B197"/>
    <hyperlink r:id="rId409" ref="D197"/>
    <hyperlink r:id="rId410" ref="B198"/>
    <hyperlink r:id="rId411" ref="D198"/>
    <hyperlink r:id="rId412" ref="B199"/>
    <hyperlink r:id="rId413" ref="D199"/>
    <hyperlink r:id="rId414" ref="B200"/>
    <hyperlink r:id="rId415" ref="D200"/>
    <hyperlink r:id="rId416" ref="B201"/>
    <hyperlink r:id="rId417" ref="D201"/>
    <hyperlink r:id="rId418" ref="B202"/>
    <hyperlink r:id="rId419" ref="D202"/>
    <hyperlink r:id="rId420" ref="B203"/>
    <hyperlink r:id="rId421" ref="D203"/>
    <hyperlink r:id="rId422" ref="B204"/>
    <hyperlink r:id="rId423" ref="D204"/>
    <hyperlink r:id="rId424" ref="B205"/>
    <hyperlink r:id="rId425" ref="D205"/>
    <hyperlink r:id="rId426" ref="B206"/>
    <hyperlink r:id="rId427" ref="D206"/>
    <hyperlink r:id="rId428" ref="B207"/>
    <hyperlink r:id="rId429" ref="D207"/>
    <hyperlink r:id="rId430" ref="B208"/>
    <hyperlink r:id="rId431" ref="D208"/>
    <hyperlink r:id="rId432" ref="B209"/>
    <hyperlink r:id="rId433" ref="D209"/>
    <hyperlink r:id="rId434" ref="B210"/>
    <hyperlink r:id="rId435" ref="D210"/>
    <hyperlink r:id="rId436" ref="B211"/>
    <hyperlink r:id="rId437" ref="D211"/>
    <hyperlink r:id="rId438" ref="B212"/>
    <hyperlink r:id="rId439" ref="D212"/>
    <hyperlink r:id="rId440" ref="B213"/>
    <hyperlink r:id="rId441" ref="D213"/>
    <hyperlink r:id="rId442" ref="B214"/>
    <hyperlink r:id="rId443" ref="D214"/>
    <hyperlink r:id="rId444" ref="B215"/>
    <hyperlink r:id="rId445" ref="D215"/>
    <hyperlink r:id="rId446" ref="B216"/>
    <hyperlink r:id="rId447" ref="D216"/>
    <hyperlink r:id="rId448" ref="B217"/>
    <hyperlink r:id="rId449" ref="D217"/>
    <hyperlink r:id="rId450" ref="B218"/>
    <hyperlink r:id="rId451" ref="D218"/>
    <hyperlink r:id="rId452" ref="B219"/>
    <hyperlink r:id="rId453" ref="D219"/>
    <hyperlink r:id="rId454" ref="B220"/>
    <hyperlink r:id="rId455" ref="D220"/>
    <hyperlink r:id="rId456" ref="B221"/>
    <hyperlink r:id="rId457" ref="D221"/>
    <hyperlink r:id="rId458" ref="B222"/>
    <hyperlink r:id="rId459" ref="D222"/>
    <hyperlink r:id="rId460" ref="B223"/>
    <hyperlink r:id="rId461" ref="D223"/>
    <hyperlink r:id="rId462" ref="B224"/>
    <hyperlink r:id="rId463" ref="D224"/>
    <hyperlink r:id="rId464" ref="B225"/>
    <hyperlink r:id="rId465" ref="D225"/>
    <hyperlink r:id="rId466" ref="B226"/>
    <hyperlink r:id="rId467" ref="D226"/>
    <hyperlink r:id="rId468" ref="B227"/>
    <hyperlink r:id="rId469" ref="D227"/>
    <hyperlink r:id="rId470" ref="B228"/>
    <hyperlink r:id="rId471" ref="D228"/>
    <hyperlink r:id="rId472" ref="B229"/>
    <hyperlink r:id="rId473" ref="D229"/>
    <hyperlink r:id="rId474" ref="B230"/>
    <hyperlink r:id="rId475" ref="D230"/>
    <hyperlink r:id="rId476" ref="B231"/>
    <hyperlink r:id="rId477" ref="D231"/>
    <hyperlink r:id="rId478" ref="B232"/>
    <hyperlink r:id="rId479" ref="D232"/>
    <hyperlink r:id="rId480" ref="B233"/>
    <hyperlink r:id="rId481" ref="D233"/>
    <hyperlink r:id="rId482" ref="B234"/>
    <hyperlink r:id="rId483" ref="D234"/>
    <hyperlink r:id="rId484" ref="B235"/>
    <hyperlink r:id="rId485" ref="D235"/>
    <hyperlink r:id="rId486" ref="B236"/>
    <hyperlink r:id="rId487" ref="D236"/>
    <hyperlink r:id="rId488" ref="B237"/>
    <hyperlink r:id="rId489" ref="D237"/>
    <hyperlink r:id="rId490" ref="B238"/>
    <hyperlink r:id="rId491" ref="D238"/>
    <hyperlink r:id="rId492" ref="B239"/>
    <hyperlink r:id="rId493" ref="D239"/>
    <hyperlink r:id="rId494" ref="B240"/>
    <hyperlink r:id="rId495" ref="D240"/>
    <hyperlink r:id="rId496" ref="B241"/>
    <hyperlink r:id="rId497" ref="D241"/>
    <hyperlink r:id="rId498" ref="B242"/>
    <hyperlink r:id="rId499" ref="D242"/>
    <hyperlink r:id="rId500" ref="B243"/>
    <hyperlink r:id="rId501" ref="D243"/>
    <hyperlink r:id="rId502" ref="B244"/>
    <hyperlink r:id="rId503" ref="D244"/>
    <hyperlink r:id="rId504" ref="B245"/>
    <hyperlink r:id="rId505" ref="D245"/>
    <hyperlink r:id="rId506" ref="B246"/>
    <hyperlink r:id="rId507" ref="D246"/>
    <hyperlink r:id="rId508" ref="B247"/>
    <hyperlink r:id="rId509" ref="D247"/>
    <hyperlink r:id="rId510" ref="B248"/>
    <hyperlink r:id="rId511" ref="D248"/>
    <hyperlink r:id="rId512" ref="B249"/>
    <hyperlink r:id="rId513" ref="D249"/>
    <hyperlink r:id="rId514" ref="B250"/>
    <hyperlink r:id="rId515" ref="D250"/>
    <hyperlink r:id="rId516" ref="B251"/>
    <hyperlink r:id="rId517" ref="D251"/>
    <hyperlink r:id="rId518" ref="B252"/>
    <hyperlink r:id="rId519" ref="D252"/>
    <hyperlink r:id="rId520" ref="B253"/>
    <hyperlink r:id="rId521" ref="D253"/>
    <hyperlink r:id="rId522" ref="B254"/>
    <hyperlink r:id="rId523" ref="D254"/>
    <hyperlink r:id="rId524" ref="B255"/>
    <hyperlink r:id="rId525" ref="D255"/>
    <hyperlink r:id="rId526" ref="B256"/>
    <hyperlink r:id="rId527" ref="D256"/>
    <hyperlink r:id="rId528" ref="B257"/>
    <hyperlink r:id="rId529" ref="D257"/>
    <hyperlink r:id="rId530" location="top" ref="A258"/>
  </hyperlinks>
  <drawing r:id="rId53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3" t="s">
        <v>7</v>
      </c>
      <c r="H1" s="3" t="s">
        <v>609</v>
      </c>
    </row>
    <row r="2">
      <c r="A2" s="4">
        <v>29.0</v>
      </c>
      <c r="B2" s="5" t="s">
        <v>93</v>
      </c>
      <c r="C2" s="4" t="s">
        <v>21</v>
      </c>
      <c r="D2" s="5" t="s">
        <v>94</v>
      </c>
      <c r="E2" s="4" t="s">
        <v>95</v>
      </c>
      <c r="F2" s="4">
        <v>24.0</v>
      </c>
      <c r="G2" s="3">
        <v>165.0</v>
      </c>
      <c r="H2" s="6">
        <f t="shared" ref="H2:H33" si="1">A2-G2</f>
        <v>-136</v>
      </c>
    </row>
    <row r="3">
      <c r="A3" s="4">
        <v>23.0</v>
      </c>
      <c r="B3" s="5" t="s">
        <v>76</v>
      </c>
      <c r="C3" s="4" t="s">
        <v>21</v>
      </c>
      <c r="D3" s="5" t="s">
        <v>77</v>
      </c>
      <c r="E3" s="4" t="s">
        <v>78</v>
      </c>
      <c r="F3" s="4">
        <v>19.0</v>
      </c>
      <c r="G3" s="3">
        <v>115.0</v>
      </c>
      <c r="H3" s="6">
        <f t="shared" si="1"/>
        <v>-92</v>
      </c>
    </row>
    <row r="4">
      <c r="A4" s="7">
        <v>40.0</v>
      </c>
      <c r="B4" s="5" t="s">
        <v>122</v>
      </c>
      <c r="C4" s="7" t="s">
        <v>14</v>
      </c>
      <c r="D4" s="5" t="s">
        <v>77</v>
      </c>
      <c r="E4" s="7" t="s">
        <v>123</v>
      </c>
      <c r="F4" s="7">
        <v>33.0</v>
      </c>
      <c r="G4" s="3">
        <v>116.0</v>
      </c>
      <c r="H4" s="6">
        <f t="shared" si="1"/>
        <v>-76</v>
      </c>
    </row>
    <row r="5">
      <c r="A5" s="7">
        <v>20.0</v>
      </c>
      <c r="B5" s="5" t="s">
        <v>67</v>
      </c>
      <c r="C5" s="7" t="s">
        <v>14</v>
      </c>
      <c r="D5" s="5" t="s">
        <v>68</v>
      </c>
      <c r="E5" s="7" t="s">
        <v>69</v>
      </c>
      <c r="F5" s="7">
        <v>16.0</v>
      </c>
      <c r="G5" s="3">
        <v>77.0</v>
      </c>
      <c r="H5" s="6">
        <f t="shared" si="1"/>
        <v>-57</v>
      </c>
    </row>
    <row r="6">
      <c r="A6" s="7">
        <v>14.0</v>
      </c>
      <c r="B6" s="5" t="s">
        <v>50</v>
      </c>
      <c r="C6" s="7" t="s">
        <v>21</v>
      </c>
      <c r="D6" s="5" t="s">
        <v>51</v>
      </c>
      <c r="E6" s="7" t="s">
        <v>52</v>
      </c>
      <c r="F6" s="8"/>
      <c r="G6" s="3">
        <v>52.0</v>
      </c>
      <c r="H6" s="6">
        <f t="shared" si="1"/>
        <v>-38</v>
      </c>
    </row>
    <row r="7">
      <c r="A7" s="7">
        <v>6.0</v>
      </c>
      <c r="B7" s="5" t="s">
        <v>28</v>
      </c>
      <c r="C7" s="7" t="s">
        <v>10</v>
      </c>
      <c r="D7" s="5" t="s">
        <v>29</v>
      </c>
      <c r="E7" s="7" t="s">
        <v>30</v>
      </c>
      <c r="F7" s="7">
        <v>5.0</v>
      </c>
      <c r="G7" s="3">
        <v>42.0</v>
      </c>
      <c r="H7" s="6">
        <f t="shared" si="1"/>
        <v>-36</v>
      </c>
    </row>
    <row r="8">
      <c r="A8" s="7">
        <v>38.0</v>
      </c>
      <c r="B8" s="5" t="s">
        <v>116</v>
      </c>
      <c r="C8" s="7" t="s">
        <v>10</v>
      </c>
      <c r="D8" s="5" t="s">
        <v>117</v>
      </c>
      <c r="E8" s="7" t="s">
        <v>118</v>
      </c>
      <c r="F8" s="8"/>
      <c r="G8" s="3">
        <v>72.0</v>
      </c>
      <c r="H8" s="6">
        <f t="shared" si="1"/>
        <v>-34</v>
      </c>
    </row>
    <row r="9">
      <c r="A9" s="4">
        <v>7.0</v>
      </c>
      <c r="B9" s="5" t="s">
        <v>31</v>
      </c>
      <c r="C9" s="4" t="s">
        <v>21</v>
      </c>
      <c r="D9" s="5" t="s">
        <v>32</v>
      </c>
      <c r="E9" s="4" t="s">
        <v>33</v>
      </c>
      <c r="F9" s="9"/>
      <c r="G9" s="3">
        <v>35.0</v>
      </c>
      <c r="H9" s="6">
        <f t="shared" si="1"/>
        <v>-28</v>
      </c>
    </row>
    <row r="10">
      <c r="A10" s="4">
        <v>19.0</v>
      </c>
      <c r="B10" s="5" t="s">
        <v>63</v>
      </c>
      <c r="C10" s="4" t="s">
        <v>64</v>
      </c>
      <c r="D10" s="5" t="s">
        <v>65</v>
      </c>
      <c r="E10" s="4" t="s">
        <v>66</v>
      </c>
      <c r="F10" s="9"/>
      <c r="G10" s="3">
        <v>45.0</v>
      </c>
      <c r="H10" s="6">
        <f t="shared" si="1"/>
        <v>-26</v>
      </c>
    </row>
    <row r="11">
      <c r="A11" s="4">
        <v>15.0</v>
      </c>
      <c r="B11" s="5" t="s">
        <v>53</v>
      </c>
      <c r="C11" s="4" t="s">
        <v>14</v>
      </c>
      <c r="D11" s="5" t="s">
        <v>43</v>
      </c>
      <c r="E11" s="4" t="s">
        <v>54</v>
      </c>
      <c r="F11" s="4">
        <v>12.0</v>
      </c>
      <c r="G11" s="3">
        <v>38.0</v>
      </c>
      <c r="H11" s="6">
        <f t="shared" si="1"/>
        <v>-23</v>
      </c>
    </row>
    <row r="12">
      <c r="A12" s="4">
        <v>35.0</v>
      </c>
      <c r="B12" s="5" t="s">
        <v>110</v>
      </c>
      <c r="C12" s="4" t="s">
        <v>21</v>
      </c>
      <c r="D12" s="5" t="s">
        <v>56</v>
      </c>
      <c r="E12" s="4" t="s">
        <v>111</v>
      </c>
      <c r="F12" s="4">
        <v>29.0</v>
      </c>
      <c r="G12" s="3">
        <v>58.0</v>
      </c>
      <c r="H12" s="6">
        <f t="shared" si="1"/>
        <v>-23</v>
      </c>
    </row>
    <row r="13">
      <c r="A13" s="4">
        <v>21.0</v>
      </c>
      <c r="B13" s="5" t="s">
        <v>70</v>
      </c>
      <c r="C13" s="4" t="s">
        <v>10</v>
      </c>
      <c r="D13" s="5" t="s">
        <v>71</v>
      </c>
      <c r="E13" s="4" t="s">
        <v>72</v>
      </c>
      <c r="F13" s="4">
        <v>17.0</v>
      </c>
      <c r="G13" s="3">
        <v>43.0</v>
      </c>
      <c r="H13" s="6">
        <f t="shared" si="1"/>
        <v>-22</v>
      </c>
    </row>
    <row r="14">
      <c r="A14" s="4">
        <v>33.0</v>
      </c>
      <c r="B14" s="5" t="s">
        <v>106</v>
      </c>
      <c r="C14" s="4" t="s">
        <v>21</v>
      </c>
      <c r="D14" s="5" t="s">
        <v>43</v>
      </c>
      <c r="E14" s="4" t="s">
        <v>107</v>
      </c>
      <c r="F14" s="4">
        <v>27.0</v>
      </c>
      <c r="G14" s="3">
        <v>53.0</v>
      </c>
      <c r="H14" s="6">
        <f t="shared" si="1"/>
        <v>-20</v>
      </c>
    </row>
    <row r="15">
      <c r="A15" s="4">
        <v>5.0</v>
      </c>
      <c r="B15" s="5" t="s">
        <v>25</v>
      </c>
      <c r="C15" s="4" t="s">
        <v>21</v>
      </c>
      <c r="D15" s="5" t="s">
        <v>26</v>
      </c>
      <c r="E15" s="4" t="s">
        <v>27</v>
      </c>
      <c r="F15" s="4">
        <v>4.0</v>
      </c>
      <c r="G15" s="3">
        <v>24.0</v>
      </c>
      <c r="H15" s="6">
        <f t="shared" si="1"/>
        <v>-19</v>
      </c>
    </row>
    <row r="16">
      <c r="A16" s="7">
        <v>22.0</v>
      </c>
      <c r="B16" s="5" t="s">
        <v>73</v>
      </c>
      <c r="C16" s="7" t="s">
        <v>21</v>
      </c>
      <c r="D16" s="5" t="s">
        <v>74</v>
      </c>
      <c r="E16" s="7" t="s">
        <v>75</v>
      </c>
      <c r="F16" s="7">
        <v>18.0</v>
      </c>
      <c r="G16" s="3">
        <v>41.0</v>
      </c>
      <c r="H16" s="6">
        <f t="shared" si="1"/>
        <v>-19</v>
      </c>
    </row>
    <row r="17">
      <c r="A17" s="7">
        <v>36.0</v>
      </c>
      <c r="B17" s="5" t="s">
        <v>112</v>
      </c>
      <c r="C17" s="7" t="s">
        <v>10</v>
      </c>
      <c r="D17" s="5" t="s">
        <v>11</v>
      </c>
      <c r="E17" s="7" t="s">
        <v>113</v>
      </c>
      <c r="F17" s="7">
        <v>30.0</v>
      </c>
      <c r="G17" s="3">
        <v>55.0</v>
      </c>
      <c r="H17" s="6">
        <f t="shared" si="1"/>
        <v>-19</v>
      </c>
    </row>
    <row r="18">
      <c r="A18" s="7">
        <v>34.0</v>
      </c>
      <c r="B18" s="5" t="s">
        <v>108</v>
      </c>
      <c r="C18" s="7" t="s">
        <v>21</v>
      </c>
      <c r="D18" s="5" t="s">
        <v>56</v>
      </c>
      <c r="E18" s="7" t="s">
        <v>109</v>
      </c>
      <c r="F18" s="7">
        <v>28.0</v>
      </c>
      <c r="G18" s="3">
        <v>48.0</v>
      </c>
      <c r="H18" s="6">
        <f t="shared" si="1"/>
        <v>-14</v>
      </c>
    </row>
    <row r="19">
      <c r="A19" s="7">
        <v>2.0</v>
      </c>
      <c r="B19" s="5" t="s">
        <v>13</v>
      </c>
      <c r="C19" s="7" t="s">
        <v>14</v>
      </c>
      <c r="D19" s="5" t="s">
        <v>15</v>
      </c>
      <c r="E19" s="7" t="s">
        <v>16</v>
      </c>
      <c r="F19" s="7">
        <v>2.0</v>
      </c>
      <c r="G19" s="3">
        <v>5.0</v>
      </c>
      <c r="H19" s="6">
        <f t="shared" si="1"/>
        <v>-3</v>
      </c>
    </row>
    <row r="20">
      <c r="A20" s="4">
        <v>1.0</v>
      </c>
      <c r="B20" s="5" t="s">
        <v>9</v>
      </c>
      <c r="C20" s="4" t="s">
        <v>10</v>
      </c>
      <c r="D20" s="5" t="s">
        <v>11</v>
      </c>
      <c r="E20" s="4" t="s">
        <v>12</v>
      </c>
      <c r="F20" s="4">
        <v>1.0</v>
      </c>
      <c r="G20" s="3">
        <v>2.0</v>
      </c>
      <c r="H20" s="6">
        <f t="shared" si="1"/>
        <v>-1</v>
      </c>
    </row>
    <row r="21">
      <c r="A21" s="4">
        <v>11.0</v>
      </c>
      <c r="B21" s="5" t="s">
        <v>42</v>
      </c>
      <c r="C21" s="4" t="s">
        <v>21</v>
      </c>
      <c r="D21" s="5" t="s">
        <v>43</v>
      </c>
      <c r="E21" s="4" t="s">
        <v>44</v>
      </c>
      <c r="F21" s="4">
        <v>9.0</v>
      </c>
      <c r="G21" s="3">
        <v>12.0</v>
      </c>
      <c r="H21" s="6">
        <f t="shared" si="1"/>
        <v>-1</v>
      </c>
    </row>
    <row r="22">
      <c r="A22" s="4">
        <v>13.0</v>
      </c>
      <c r="B22" s="5" t="s">
        <v>48</v>
      </c>
      <c r="C22" s="4" t="s">
        <v>21</v>
      </c>
      <c r="D22" s="5" t="s">
        <v>40</v>
      </c>
      <c r="E22" s="4" t="s">
        <v>49</v>
      </c>
      <c r="F22" s="4">
        <v>11.0</v>
      </c>
      <c r="G22" s="3">
        <v>13.0</v>
      </c>
      <c r="H22" s="6">
        <f t="shared" si="1"/>
        <v>0</v>
      </c>
    </row>
    <row r="23">
      <c r="A23" s="7">
        <v>8.0</v>
      </c>
      <c r="B23" s="5" t="s">
        <v>34</v>
      </c>
      <c r="C23" s="7" t="s">
        <v>21</v>
      </c>
      <c r="D23" s="5" t="s">
        <v>35</v>
      </c>
      <c r="E23" s="7" t="s">
        <v>36</v>
      </c>
      <c r="F23" s="7">
        <v>6.0</v>
      </c>
      <c r="G23" s="3">
        <v>7.0</v>
      </c>
      <c r="H23" s="6">
        <f t="shared" si="1"/>
        <v>1</v>
      </c>
    </row>
    <row r="24">
      <c r="A24" s="7">
        <v>12.0</v>
      </c>
      <c r="B24" s="5" t="s">
        <v>45</v>
      </c>
      <c r="C24" s="7" t="s">
        <v>21</v>
      </c>
      <c r="D24" s="5" t="s">
        <v>46</v>
      </c>
      <c r="E24" s="7" t="s">
        <v>47</v>
      </c>
      <c r="F24" s="7">
        <v>10.0</v>
      </c>
      <c r="G24" s="3">
        <v>11.0</v>
      </c>
      <c r="H24" s="6">
        <f t="shared" si="1"/>
        <v>1</v>
      </c>
    </row>
    <row r="25">
      <c r="A25" s="7">
        <v>26.0</v>
      </c>
      <c r="B25" s="5" t="s">
        <v>84</v>
      </c>
      <c r="C25" s="7" t="s">
        <v>21</v>
      </c>
      <c r="D25" s="5" t="s">
        <v>85</v>
      </c>
      <c r="E25" s="7" t="s">
        <v>86</v>
      </c>
      <c r="F25" s="7">
        <v>22.0</v>
      </c>
      <c r="G25" s="3">
        <v>25.0</v>
      </c>
      <c r="H25" s="6">
        <f t="shared" si="1"/>
        <v>1</v>
      </c>
    </row>
    <row r="26">
      <c r="A26" s="7">
        <v>30.0</v>
      </c>
      <c r="B26" s="5" t="s">
        <v>96</v>
      </c>
      <c r="C26" s="7" t="s">
        <v>21</v>
      </c>
      <c r="D26" s="5" t="s">
        <v>97</v>
      </c>
      <c r="E26" s="7" t="s">
        <v>98</v>
      </c>
      <c r="F26" s="8"/>
      <c r="G26" s="3">
        <v>29.0</v>
      </c>
      <c r="H26" s="6">
        <f t="shared" si="1"/>
        <v>1</v>
      </c>
    </row>
    <row r="27">
      <c r="A27" s="7">
        <v>16.0</v>
      </c>
      <c r="B27" s="5" t="s">
        <v>55</v>
      </c>
      <c r="C27" s="7" t="s">
        <v>10</v>
      </c>
      <c r="D27" s="5" t="s">
        <v>56</v>
      </c>
      <c r="E27" s="7" t="s">
        <v>57</v>
      </c>
      <c r="F27" s="7">
        <v>13.0</v>
      </c>
      <c r="G27" s="3">
        <v>14.0</v>
      </c>
      <c r="H27" s="6">
        <f t="shared" si="1"/>
        <v>2</v>
      </c>
    </row>
    <row r="28">
      <c r="A28" s="7">
        <v>32.0</v>
      </c>
      <c r="B28" s="5" t="s">
        <v>103</v>
      </c>
      <c r="C28" s="7" t="s">
        <v>14</v>
      </c>
      <c r="D28" s="5" t="s">
        <v>104</v>
      </c>
      <c r="E28" s="7" t="s">
        <v>105</v>
      </c>
      <c r="F28" s="7">
        <v>26.0</v>
      </c>
      <c r="G28" s="3">
        <v>30.0</v>
      </c>
      <c r="H28" s="6">
        <f t="shared" si="1"/>
        <v>2</v>
      </c>
    </row>
    <row r="29">
      <c r="A29" s="4">
        <v>9.0</v>
      </c>
      <c r="B29" s="5" t="s">
        <v>37</v>
      </c>
      <c r="C29" s="4" t="s">
        <v>14</v>
      </c>
      <c r="D29" s="5" t="s">
        <v>26</v>
      </c>
      <c r="E29" s="4" t="s">
        <v>38</v>
      </c>
      <c r="F29" s="4">
        <v>7.0</v>
      </c>
      <c r="G29" s="3">
        <v>6.0</v>
      </c>
      <c r="H29" s="6">
        <f t="shared" si="1"/>
        <v>3</v>
      </c>
    </row>
    <row r="30">
      <c r="A30" s="4">
        <v>25.0</v>
      </c>
      <c r="B30" s="5" t="s">
        <v>82</v>
      </c>
      <c r="C30" s="4" t="s">
        <v>14</v>
      </c>
      <c r="D30" s="5" t="s">
        <v>74</v>
      </c>
      <c r="E30" s="4" t="s">
        <v>83</v>
      </c>
      <c r="F30" s="4">
        <v>21.0</v>
      </c>
      <c r="G30" s="3">
        <v>21.0</v>
      </c>
      <c r="H30" s="6">
        <f t="shared" si="1"/>
        <v>4</v>
      </c>
    </row>
    <row r="31">
      <c r="A31" s="7">
        <v>24.0</v>
      </c>
      <c r="B31" s="5" t="s">
        <v>79</v>
      </c>
      <c r="C31" s="7" t="s">
        <v>80</v>
      </c>
      <c r="D31" s="5" t="s">
        <v>26</v>
      </c>
      <c r="E31" s="7" t="s">
        <v>81</v>
      </c>
      <c r="F31" s="7">
        <v>20.0</v>
      </c>
      <c r="G31" s="3">
        <v>15.0</v>
      </c>
      <c r="H31" s="6">
        <f t="shared" si="1"/>
        <v>9</v>
      </c>
    </row>
    <row r="32">
      <c r="A32" s="7">
        <v>18.0</v>
      </c>
      <c r="B32" s="5" t="s">
        <v>60</v>
      </c>
      <c r="C32" s="7" t="s">
        <v>21</v>
      </c>
      <c r="D32" s="5" t="s">
        <v>61</v>
      </c>
      <c r="E32" s="7" t="s">
        <v>62</v>
      </c>
      <c r="F32" s="7">
        <v>15.0</v>
      </c>
      <c r="G32" s="3">
        <v>8.0</v>
      </c>
      <c r="H32" s="6">
        <f t="shared" si="1"/>
        <v>10</v>
      </c>
    </row>
    <row r="33">
      <c r="A33" s="4">
        <v>17.0</v>
      </c>
      <c r="B33" s="5" t="s">
        <v>58</v>
      </c>
      <c r="C33" s="4" t="s">
        <v>21</v>
      </c>
      <c r="D33" s="5" t="s">
        <v>43</v>
      </c>
      <c r="E33" s="4" t="s">
        <v>59</v>
      </c>
      <c r="F33" s="4">
        <v>14.0</v>
      </c>
      <c r="G33" s="3">
        <v>1.0</v>
      </c>
      <c r="H33" s="6">
        <f t="shared" si="1"/>
        <v>16</v>
      </c>
    </row>
    <row r="34">
      <c r="A34" s="4" t="s">
        <v>610</v>
      </c>
      <c r="B34" s="12"/>
      <c r="C34" s="4"/>
      <c r="D34" s="12"/>
      <c r="E34" s="4"/>
      <c r="F34" s="4" t="s">
        <v>611</v>
      </c>
      <c r="G34" s="3" t="s">
        <v>612</v>
      </c>
      <c r="H34" s="3" t="s">
        <v>613</v>
      </c>
    </row>
    <row r="35">
      <c r="A35" s="4">
        <v>3.0</v>
      </c>
      <c r="B35" s="5" t="s">
        <v>17</v>
      </c>
      <c r="C35" s="4" t="s">
        <v>14</v>
      </c>
      <c r="D35" s="5" t="s">
        <v>11</v>
      </c>
      <c r="E35" s="4" t="s">
        <v>18</v>
      </c>
      <c r="F35" s="4">
        <v>3.0</v>
      </c>
      <c r="G35" s="3" t="s">
        <v>19</v>
      </c>
      <c r="H35" s="6" t="str">
        <f t="shared" ref="H35:H42" si="2">A35-G35</f>
        <v>#VALUE!</v>
      </c>
    </row>
    <row r="36">
      <c r="A36" s="7">
        <v>4.0</v>
      </c>
      <c r="B36" s="5" t="s">
        <v>20</v>
      </c>
      <c r="C36" s="7" t="s">
        <v>21</v>
      </c>
      <c r="D36" s="5" t="s">
        <v>22</v>
      </c>
      <c r="E36" s="7" t="s">
        <v>23</v>
      </c>
      <c r="F36" s="8"/>
      <c r="G36" s="3" t="s">
        <v>24</v>
      </c>
      <c r="H36" s="6" t="str">
        <f t="shared" si="2"/>
        <v>#VALUE!</v>
      </c>
    </row>
    <row r="37">
      <c r="A37" s="7">
        <v>10.0</v>
      </c>
      <c r="B37" s="5" t="s">
        <v>39</v>
      </c>
      <c r="C37" s="7" t="s">
        <v>21</v>
      </c>
      <c r="D37" s="5" t="s">
        <v>40</v>
      </c>
      <c r="E37" s="7" t="s">
        <v>41</v>
      </c>
      <c r="F37" s="7">
        <v>8.0</v>
      </c>
      <c r="G37" s="3" t="s">
        <v>24</v>
      </c>
      <c r="H37" s="6" t="str">
        <f t="shared" si="2"/>
        <v>#VALUE!</v>
      </c>
    </row>
    <row r="38">
      <c r="A38" s="4">
        <v>27.0</v>
      </c>
      <c r="B38" s="5" t="s">
        <v>87</v>
      </c>
      <c r="C38" s="4" t="s">
        <v>10</v>
      </c>
      <c r="D38" s="5" t="s">
        <v>88</v>
      </c>
      <c r="E38" s="4" t="s">
        <v>89</v>
      </c>
      <c r="F38" s="9"/>
      <c r="G38" s="3" t="s">
        <v>24</v>
      </c>
      <c r="H38" s="6" t="str">
        <f t="shared" si="2"/>
        <v>#VALUE!</v>
      </c>
    </row>
    <row r="39">
      <c r="A39" s="7">
        <v>28.0</v>
      </c>
      <c r="B39" s="5" t="s">
        <v>90</v>
      </c>
      <c r="C39" s="7" t="s">
        <v>10</v>
      </c>
      <c r="D39" s="5" t="s">
        <v>91</v>
      </c>
      <c r="E39" s="7" t="s">
        <v>92</v>
      </c>
      <c r="F39" s="7">
        <v>23.0</v>
      </c>
      <c r="G39" s="3" t="s">
        <v>24</v>
      </c>
      <c r="H39" s="6" t="str">
        <f t="shared" si="2"/>
        <v>#VALUE!</v>
      </c>
    </row>
    <row r="40">
      <c r="A40" s="4">
        <v>31.0</v>
      </c>
      <c r="B40" s="5" t="s">
        <v>99</v>
      </c>
      <c r="C40" s="4" t="s">
        <v>10</v>
      </c>
      <c r="D40" s="5" t="s">
        <v>100</v>
      </c>
      <c r="E40" s="4" t="s">
        <v>101</v>
      </c>
      <c r="F40" s="4">
        <v>25.0</v>
      </c>
      <c r="G40" s="3" t="s">
        <v>102</v>
      </c>
      <c r="H40" s="6" t="str">
        <f t="shared" si="2"/>
        <v>#VALUE!</v>
      </c>
    </row>
    <row r="41">
      <c r="A41" s="4">
        <v>37.0</v>
      </c>
      <c r="B41" s="5" t="s">
        <v>114</v>
      </c>
      <c r="C41" s="4" t="s">
        <v>21</v>
      </c>
      <c r="D41" s="5" t="s">
        <v>68</v>
      </c>
      <c r="E41" s="4" t="s">
        <v>115</v>
      </c>
      <c r="F41" s="4">
        <v>31.0</v>
      </c>
      <c r="G41" s="3" t="s">
        <v>24</v>
      </c>
      <c r="H41" s="6" t="str">
        <f t="shared" si="2"/>
        <v>#VALUE!</v>
      </c>
    </row>
    <row r="42">
      <c r="A42" s="4">
        <v>39.0</v>
      </c>
      <c r="B42" s="5" t="s">
        <v>119</v>
      </c>
      <c r="C42" s="4" t="s">
        <v>10</v>
      </c>
      <c r="D42" s="5" t="s">
        <v>120</v>
      </c>
      <c r="E42" s="4" t="s">
        <v>121</v>
      </c>
      <c r="F42" s="4">
        <v>32.0</v>
      </c>
      <c r="G42" s="3" t="s">
        <v>102</v>
      </c>
      <c r="H42" s="6" t="str">
        <f t="shared" si="2"/>
        <v>#VALUE!</v>
      </c>
    </row>
    <row r="43">
      <c r="A43" s="3" t="s">
        <v>614</v>
      </c>
    </row>
  </sheetData>
  <hyperlinks>
    <hyperlink r:id="rId1" ref="B2"/>
    <hyperlink r:id="rId2" ref="D2"/>
    <hyperlink r:id="rId3" ref="B3"/>
    <hyperlink r:id="rId4" ref="D3"/>
    <hyperlink r:id="rId5" ref="B4"/>
    <hyperlink r:id="rId6" ref="D4"/>
    <hyperlink r:id="rId7" ref="B5"/>
    <hyperlink r:id="rId8" ref="D5"/>
    <hyperlink r:id="rId9" ref="B6"/>
    <hyperlink r:id="rId10" ref="D6"/>
    <hyperlink r:id="rId11" ref="B7"/>
    <hyperlink r:id="rId12" ref="D7"/>
    <hyperlink r:id="rId13" ref="B8"/>
    <hyperlink r:id="rId14" ref="D8"/>
    <hyperlink r:id="rId15" ref="B9"/>
    <hyperlink r:id="rId16" ref="D9"/>
    <hyperlink r:id="rId17" ref="B10"/>
    <hyperlink r:id="rId18" ref="D10"/>
    <hyperlink r:id="rId19" ref="B11"/>
    <hyperlink r:id="rId20" ref="D11"/>
    <hyperlink r:id="rId21" ref="B12"/>
    <hyperlink r:id="rId22" ref="D12"/>
    <hyperlink r:id="rId23" ref="B13"/>
    <hyperlink r:id="rId24" ref="D13"/>
    <hyperlink r:id="rId25" ref="B14"/>
    <hyperlink r:id="rId26" ref="D14"/>
    <hyperlink r:id="rId27" ref="B15"/>
    <hyperlink r:id="rId28" ref="D15"/>
    <hyperlink r:id="rId29" ref="B16"/>
    <hyperlink r:id="rId30" ref="D16"/>
    <hyperlink r:id="rId31" ref="B17"/>
    <hyperlink r:id="rId32" ref="D17"/>
    <hyperlink r:id="rId33" ref="B18"/>
    <hyperlink r:id="rId34" ref="D18"/>
    <hyperlink r:id="rId35" ref="B19"/>
    <hyperlink r:id="rId36" ref="D19"/>
    <hyperlink r:id="rId37" ref="B20"/>
    <hyperlink r:id="rId38" ref="D20"/>
    <hyperlink r:id="rId39" ref="B21"/>
    <hyperlink r:id="rId40" ref="D21"/>
    <hyperlink r:id="rId41" ref="B22"/>
    <hyperlink r:id="rId42" ref="D22"/>
    <hyperlink r:id="rId43" ref="B23"/>
    <hyperlink r:id="rId44" ref="D23"/>
    <hyperlink r:id="rId45" ref="B24"/>
    <hyperlink r:id="rId46" ref="D24"/>
    <hyperlink r:id="rId47" ref="B25"/>
    <hyperlink r:id="rId48" ref="D25"/>
    <hyperlink r:id="rId49" ref="B26"/>
    <hyperlink r:id="rId50" ref="D26"/>
    <hyperlink r:id="rId51" ref="B27"/>
    <hyperlink r:id="rId52" ref="D27"/>
    <hyperlink r:id="rId53" ref="B28"/>
    <hyperlink r:id="rId54" ref="D28"/>
    <hyperlink r:id="rId55" ref="B29"/>
    <hyperlink r:id="rId56" ref="D29"/>
    <hyperlink r:id="rId57" ref="B30"/>
    <hyperlink r:id="rId58" ref="D30"/>
    <hyperlink r:id="rId59" ref="B31"/>
    <hyperlink r:id="rId60" ref="D31"/>
    <hyperlink r:id="rId61" ref="B32"/>
    <hyperlink r:id="rId62" ref="D32"/>
    <hyperlink r:id="rId63" ref="B33"/>
    <hyperlink r:id="rId64" ref="D33"/>
    <hyperlink r:id="rId65" ref="B35"/>
    <hyperlink r:id="rId66" ref="D35"/>
    <hyperlink r:id="rId67" ref="B36"/>
    <hyperlink r:id="rId68" ref="D36"/>
    <hyperlink r:id="rId69" ref="B37"/>
    <hyperlink r:id="rId70" ref="D37"/>
    <hyperlink r:id="rId71" ref="B38"/>
    <hyperlink r:id="rId72" ref="D38"/>
    <hyperlink r:id="rId73" ref="B39"/>
    <hyperlink r:id="rId74" ref="D39"/>
    <hyperlink r:id="rId75" ref="B40"/>
    <hyperlink r:id="rId76" ref="D40"/>
    <hyperlink r:id="rId77" ref="B41"/>
    <hyperlink r:id="rId78" ref="D41"/>
    <hyperlink r:id="rId79" ref="B42"/>
    <hyperlink r:id="rId80" ref="D42"/>
  </hyperlinks>
  <drawing r:id="rId8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6" t="s">
        <v>615</v>
      </c>
      <c r="B1" s="16"/>
      <c r="C1" s="17"/>
      <c r="D1" s="16"/>
      <c r="E1" s="17" t="s">
        <v>616</v>
      </c>
      <c r="F1" s="18" t="s">
        <v>617</v>
      </c>
    </row>
    <row r="2">
      <c r="A2" s="3">
        <v>35.0</v>
      </c>
      <c r="B2" s="5" t="s">
        <v>31</v>
      </c>
      <c r="C2" s="4" t="s">
        <v>21</v>
      </c>
      <c r="D2" s="5" t="s">
        <v>32</v>
      </c>
      <c r="E2" s="4">
        <v>7.0</v>
      </c>
      <c r="F2" s="6">
        <f t="shared" ref="F2:F39" si="1">E2-A2</f>
        <v>-28</v>
      </c>
    </row>
    <row r="3">
      <c r="A3" s="3">
        <v>38.0</v>
      </c>
      <c r="B3" s="5" t="s">
        <v>53</v>
      </c>
      <c r="C3" s="4" t="s">
        <v>14</v>
      </c>
      <c r="D3" s="5" t="s">
        <v>43</v>
      </c>
      <c r="E3" s="4">
        <v>15.0</v>
      </c>
      <c r="F3" s="6">
        <f t="shared" si="1"/>
        <v>-23</v>
      </c>
    </row>
    <row r="4">
      <c r="A4" s="3">
        <v>24.0</v>
      </c>
      <c r="B4" s="5" t="s">
        <v>25</v>
      </c>
      <c r="C4" s="4" t="s">
        <v>21</v>
      </c>
      <c r="D4" s="5" t="s">
        <v>26</v>
      </c>
      <c r="E4" s="4">
        <v>5.0</v>
      </c>
      <c r="F4" s="6">
        <f t="shared" si="1"/>
        <v>-19</v>
      </c>
    </row>
    <row r="5">
      <c r="A5" s="3">
        <v>5.0</v>
      </c>
      <c r="B5" s="5" t="s">
        <v>13</v>
      </c>
      <c r="C5" s="7" t="s">
        <v>14</v>
      </c>
      <c r="D5" s="5" t="s">
        <v>15</v>
      </c>
      <c r="E5" s="7">
        <v>2.0</v>
      </c>
      <c r="F5" s="6">
        <f t="shared" si="1"/>
        <v>-3</v>
      </c>
    </row>
    <row r="6">
      <c r="A6" s="3">
        <v>2.0</v>
      </c>
      <c r="B6" s="5" t="s">
        <v>9</v>
      </c>
      <c r="C6" s="4" t="s">
        <v>10</v>
      </c>
      <c r="D6" s="5" t="s">
        <v>11</v>
      </c>
      <c r="E6" s="4">
        <v>1.0</v>
      </c>
      <c r="F6" s="6">
        <f t="shared" si="1"/>
        <v>-1</v>
      </c>
    </row>
    <row r="7">
      <c r="A7" s="3">
        <v>12.0</v>
      </c>
      <c r="B7" s="5" t="s">
        <v>42</v>
      </c>
      <c r="C7" s="4" t="s">
        <v>21</v>
      </c>
      <c r="D7" s="5" t="s">
        <v>43</v>
      </c>
      <c r="E7" s="4">
        <v>11.0</v>
      </c>
      <c r="F7" s="6">
        <f t="shared" si="1"/>
        <v>-1</v>
      </c>
    </row>
    <row r="8">
      <c r="A8" s="3">
        <v>13.0</v>
      </c>
      <c r="B8" s="5" t="s">
        <v>48</v>
      </c>
      <c r="C8" s="4" t="s">
        <v>21</v>
      </c>
      <c r="D8" s="5" t="s">
        <v>40</v>
      </c>
      <c r="E8" s="4">
        <v>13.0</v>
      </c>
      <c r="F8" s="6">
        <f t="shared" si="1"/>
        <v>0</v>
      </c>
    </row>
    <row r="9">
      <c r="A9" s="3">
        <v>7.0</v>
      </c>
      <c r="B9" s="5" t="s">
        <v>34</v>
      </c>
      <c r="C9" s="7" t="s">
        <v>21</v>
      </c>
      <c r="D9" s="5" t="s">
        <v>35</v>
      </c>
      <c r="E9" s="7">
        <v>8.0</v>
      </c>
      <c r="F9" s="6">
        <f t="shared" si="1"/>
        <v>1</v>
      </c>
    </row>
    <row r="10">
      <c r="A10" s="3">
        <v>11.0</v>
      </c>
      <c r="B10" s="5" t="s">
        <v>45</v>
      </c>
      <c r="C10" s="7" t="s">
        <v>21</v>
      </c>
      <c r="D10" s="5" t="s">
        <v>46</v>
      </c>
      <c r="E10" s="7">
        <v>12.0</v>
      </c>
      <c r="F10" s="6">
        <f t="shared" si="1"/>
        <v>1</v>
      </c>
    </row>
    <row r="11">
      <c r="A11" s="3">
        <v>25.0</v>
      </c>
      <c r="B11" s="5" t="s">
        <v>84</v>
      </c>
      <c r="C11" s="7" t="s">
        <v>21</v>
      </c>
      <c r="D11" s="5" t="s">
        <v>85</v>
      </c>
      <c r="E11" s="7">
        <v>26.0</v>
      </c>
      <c r="F11" s="6">
        <f t="shared" si="1"/>
        <v>1</v>
      </c>
    </row>
    <row r="12">
      <c r="A12" s="3">
        <v>29.0</v>
      </c>
      <c r="B12" s="5" t="s">
        <v>96</v>
      </c>
      <c r="C12" s="7" t="s">
        <v>21</v>
      </c>
      <c r="D12" s="5" t="s">
        <v>97</v>
      </c>
      <c r="E12" s="7">
        <v>30.0</v>
      </c>
      <c r="F12" s="6">
        <f t="shared" si="1"/>
        <v>1</v>
      </c>
    </row>
    <row r="13">
      <c r="A13" s="3">
        <v>14.0</v>
      </c>
      <c r="B13" s="5" t="s">
        <v>55</v>
      </c>
      <c r="C13" s="7" t="s">
        <v>10</v>
      </c>
      <c r="D13" s="5" t="s">
        <v>56</v>
      </c>
      <c r="E13" s="7">
        <v>16.0</v>
      </c>
      <c r="F13" s="6">
        <f t="shared" si="1"/>
        <v>2</v>
      </c>
    </row>
    <row r="14">
      <c r="A14" s="3">
        <v>30.0</v>
      </c>
      <c r="B14" s="5" t="s">
        <v>103</v>
      </c>
      <c r="C14" s="7" t="s">
        <v>14</v>
      </c>
      <c r="D14" s="5" t="s">
        <v>104</v>
      </c>
      <c r="E14" s="7">
        <v>32.0</v>
      </c>
      <c r="F14" s="6">
        <f t="shared" si="1"/>
        <v>2</v>
      </c>
    </row>
    <row r="15">
      <c r="A15" s="3">
        <v>6.0</v>
      </c>
      <c r="B15" s="5" t="s">
        <v>37</v>
      </c>
      <c r="C15" s="4" t="s">
        <v>14</v>
      </c>
      <c r="D15" s="5" t="s">
        <v>26</v>
      </c>
      <c r="E15" s="4">
        <v>9.0</v>
      </c>
      <c r="F15" s="6">
        <f t="shared" si="1"/>
        <v>3</v>
      </c>
    </row>
    <row r="16">
      <c r="A16" s="3">
        <v>21.0</v>
      </c>
      <c r="B16" s="5" t="s">
        <v>82</v>
      </c>
      <c r="C16" s="4" t="s">
        <v>14</v>
      </c>
      <c r="D16" s="5" t="s">
        <v>74</v>
      </c>
      <c r="E16" s="4">
        <v>25.0</v>
      </c>
      <c r="F16" s="6">
        <f t="shared" si="1"/>
        <v>4</v>
      </c>
    </row>
    <row r="17">
      <c r="A17" s="3">
        <v>39.0</v>
      </c>
      <c r="B17" s="5" t="s">
        <v>134</v>
      </c>
      <c r="C17" s="4" t="s">
        <v>21</v>
      </c>
      <c r="D17" s="5" t="s">
        <v>35</v>
      </c>
      <c r="E17" s="4">
        <v>45.0</v>
      </c>
      <c r="F17" s="6">
        <f t="shared" si="1"/>
        <v>6</v>
      </c>
    </row>
    <row r="18">
      <c r="A18" s="3">
        <v>15.0</v>
      </c>
      <c r="B18" s="5" t="s">
        <v>79</v>
      </c>
      <c r="C18" s="7" t="s">
        <v>80</v>
      </c>
      <c r="D18" s="5" t="s">
        <v>26</v>
      </c>
      <c r="E18" s="7">
        <v>24.0</v>
      </c>
      <c r="F18" s="6">
        <f t="shared" si="1"/>
        <v>9</v>
      </c>
    </row>
    <row r="19">
      <c r="A19" s="3">
        <v>8.0</v>
      </c>
      <c r="B19" s="5" t="s">
        <v>60</v>
      </c>
      <c r="C19" s="7" t="s">
        <v>21</v>
      </c>
      <c r="D19" s="5" t="s">
        <v>61</v>
      </c>
      <c r="E19" s="7">
        <v>18.0</v>
      </c>
      <c r="F19" s="6">
        <f t="shared" si="1"/>
        <v>10</v>
      </c>
    </row>
    <row r="20">
      <c r="A20" s="3">
        <v>1.0</v>
      </c>
      <c r="B20" s="5" t="s">
        <v>58</v>
      </c>
      <c r="C20" s="4" t="s">
        <v>21</v>
      </c>
      <c r="D20" s="5" t="s">
        <v>43</v>
      </c>
      <c r="E20" s="4">
        <v>17.0</v>
      </c>
      <c r="F20" s="6">
        <f t="shared" si="1"/>
        <v>16</v>
      </c>
    </row>
    <row r="21">
      <c r="A21" s="3">
        <v>33.0</v>
      </c>
      <c r="B21" s="5" t="s">
        <v>150</v>
      </c>
      <c r="C21" s="4" t="s">
        <v>14</v>
      </c>
      <c r="D21" s="5" t="s">
        <v>145</v>
      </c>
      <c r="E21" s="4">
        <v>51.0</v>
      </c>
      <c r="F21" s="6">
        <f t="shared" si="1"/>
        <v>18</v>
      </c>
    </row>
    <row r="22">
      <c r="A22" s="3">
        <v>20.0</v>
      </c>
      <c r="B22" s="5" t="s">
        <v>147</v>
      </c>
      <c r="C22" s="7" t="s">
        <v>21</v>
      </c>
      <c r="D22" s="5" t="s">
        <v>148</v>
      </c>
      <c r="E22" s="7">
        <v>50.0</v>
      </c>
      <c r="F22" s="6">
        <f t="shared" si="1"/>
        <v>30</v>
      </c>
    </row>
    <row r="23">
      <c r="A23" s="3">
        <v>3.0</v>
      </c>
      <c r="B23" s="5" t="s">
        <v>126</v>
      </c>
      <c r="C23" s="7" t="s">
        <v>14</v>
      </c>
      <c r="D23" s="5" t="s">
        <v>127</v>
      </c>
      <c r="E23" s="7">
        <v>42.0</v>
      </c>
      <c r="F23" s="6">
        <f t="shared" si="1"/>
        <v>39</v>
      </c>
    </row>
    <row r="24">
      <c r="A24" s="3">
        <v>40.0</v>
      </c>
      <c r="B24" s="5" t="s">
        <v>253</v>
      </c>
      <c r="C24" s="4" t="s">
        <v>80</v>
      </c>
      <c r="D24" s="5" t="s">
        <v>254</v>
      </c>
      <c r="E24" s="4">
        <v>95.0</v>
      </c>
      <c r="F24" s="6">
        <f t="shared" si="1"/>
        <v>55</v>
      </c>
    </row>
    <row r="25">
      <c r="A25" s="3">
        <v>28.0</v>
      </c>
      <c r="B25" s="5" t="s">
        <v>233</v>
      </c>
      <c r="C25" s="4" t="s">
        <v>10</v>
      </c>
      <c r="D25" s="5" t="s">
        <v>183</v>
      </c>
      <c r="E25" s="4">
        <v>85.0</v>
      </c>
      <c r="F25" s="6">
        <f t="shared" si="1"/>
        <v>57</v>
      </c>
    </row>
    <row r="26">
      <c r="A26" s="3">
        <v>31.0</v>
      </c>
      <c r="B26" s="5" t="s">
        <v>255</v>
      </c>
      <c r="C26" s="7" t="s">
        <v>80</v>
      </c>
      <c r="D26" s="5" t="s">
        <v>61</v>
      </c>
      <c r="E26" s="7">
        <v>96.0</v>
      </c>
      <c r="F26" s="6">
        <f t="shared" si="1"/>
        <v>65</v>
      </c>
    </row>
    <row r="27">
      <c r="A27" s="3">
        <v>23.0</v>
      </c>
      <c r="B27" s="5" t="s">
        <v>295</v>
      </c>
      <c r="C27" s="7" t="s">
        <v>21</v>
      </c>
      <c r="D27" s="5" t="s">
        <v>35</v>
      </c>
      <c r="E27" s="7">
        <v>114.0</v>
      </c>
      <c r="F27" s="6">
        <f t="shared" si="1"/>
        <v>91</v>
      </c>
    </row>
    <row r="28">
      <c r="A28" s="3">
        <v>4.0</v>
      </c>
      <c r="B28" s="5" t="s">
        <v>323</v>
      </c>
      <c r="C28" s="7" t="s">
        <v>21</v>
      </c>
      <c r="D28" s="5" t="s">
        <v>283</v>
      </c>
      <c r="E28" s="7">
        <v>126.0</v>
      </c>
      <c r="F28" s="6">
        <f t="shared" si="1"/>
        <v>122</v>
      </c>
    </row>
    <row r="29">
      <c r="A29" s="19">
        <v>9.0</v>
      </c>
      <c r="B29" s="5" t="s">
        <v>618</v>
      </c>
      <c r="C29" s="19" t="s">
        <v>14</v>
      </c>
      <c r="D29" s="5" t="s">
        <v>619</v>
      </c>
      <c r="E29" s="19" t="s">
        <v>24</v>
      </c>
      <c r="F29" s="6" t="str">
        <f t="shared" si="1"/>
        <v>#VALUE!</v>
      </c>
    </row>
    <row r="30">
      <c r="A30" s="10">
        <v>10.0</v>
      </c>
      <c r="B30" s="5" t="s">
        <v>620</v>
      </c>
      <c r="C30" s="10" t="s">
        <v>21</v>
      </c>
      <c r="D30" s="5" t="s">
        <v>621</v>
      </c>
      <c r="E30" s="10" t="s">
        <v>24</v>
      </c>
      <c r="F30" s="6" t="str">
        <f t="shared" si="1"/>
        <v>#VALUE!</v>
      </c>
    </row>
    <row r="31">
      <c r="A31" s="14">
        <v>16.0</v>
      </c>
      <c r="B31" s="5" t="s">
        <v>622</v>
      </c>
      <c r="C31" s="14" t="s">
        <v>21</v>
      </c>
      <c r="D31" s="5" t="s">
        <v>623</v>
      </c>
      <c r="E31" s="3" t="s">
        <v>24</v>
      </c>
      <c r="F31" s="6" t="str">
        <f t="shared" si="1"/>
        <v>#VALUE!</v>
      </c>
    </row>
    <row r="32">
      <c r="A32" s="19">
        <v>17.0</v>
      </c>
      <c r="B32" s="5" t="s">
        <v>624</v>
      </c>
      <c r="C32" s="19" t="s">
        <v>80</v>
      </c>
      <c r="D32" s="5" t="s">
        <v>625</v>
      </c>
      <c r="E32" s="3" t="s">
        <v>24</v>
      </c>
      <c r="F32" s="6" t="str">
        <f t="shared" si="1"/>
        <v>#VALUE!</v>
      </c>
    </row>
    <row r="33">
      <c r="A33" s="10">
        <v>22.0</v>
      </c>
      <c r="B33" s="5" t="s">
        <v>601</v>
      </c>
      <c r="C33" s="10" t="s">
        <v>21</v>
      </c>
      <c r="D33" s="5" t="s">
        <v>26</v>
      </c>
      <c r="E33" s="10" t="s">
        <v>24</v>
      </c>
      <c r="F33" s="6" t="str">
        <f t="shared" si="1"/>
        <v>#VALUE!</v>
      </c>
    </row>
    <row r="34">
      <c r="A34" s="14">
        <v>26.0</v>
      </c>
      <c r="B34" s="5" t="s">
        <v>626</v>
      </c>
      <c r="C34" s="14" t="s">
        <v>21</v>
      </c>
      <c r="D34" s="5" t="s">
        <v>77</v>
      </c>
      <c r="E34" s="3" t="s">
        <v>627</v>
      </c>
      <c r="F34" s="6" t="str">
        <f t="shared" si="1"/>
        <v>#VALUE!</v>
      </c>
    </row>
    <row r="35">
      <c r="A35" s="10">
        <v>27.0</v>
      </c>
      <c r="B35" s="5" t="s">
        <v>628</v>
      </c>
      <c r="C35" s="10" t="s">
        <v>80</v>
      </c>
      <c r="D35" s="5" t="s">
        <v>629</v>
      </c>
      <c r="E35" s="3" t="s">
        <v>24</v>
      </c>
      <c r="F35" s="6" t="str">
        <f t="shared" si="1"/>
        <v>#VALUE!</v>
      </c>
    </row>
    <row r="36">
      <c r="A36" s="14">
        <v>32.0</v>
      </c>
      <c r="B36" s="5" t="s">
        <v>603</v>
      </c>
      <c r="C36" s="14" t="s">
        <v>14</v>
      </c>
      <c r="D36" s="5" t="s">
        <v>26</v>
      </c>
      <c r="E36" s="14" t="s">
        <v>24</v>
      </c>
      <c r="F36" s="6" t="str">
        <f t="shared" si="1"/>
        <v>#VALUE!</v>
      </c>
    </row>
    <row r="37">
      <c r="A37" s="10">
        <v>34.0</v>
      </c>
      <c r="B37" s="5" t="s">
        <v>630</v>
      </c>
      <c r="C37" s="10" t="s">
        <v>14</v>
      </c>
      <c r="D37" s="5" t="s">
        <v>214</v>
      </c>
      <c r="E37" s="10" t="s">
        <v>24</v>
      </c>
      <c r="F37" s="6" t="str">
        <f t="shared" si="1"/>
        <v>#VALUE!</v>
      </c>
    </row>
    <row r="38">
      <c r="A38" s="10">
        <v>36.0</v>
      </c>
      <c r="B38" s="5" t="s">
        <v>631</v>
      </c>
      <c r="C38" s="10" t="s">
        <v>21</v>
      </c>
      <c r="D38" s="5" t="s">
        <v>74</v>
      </c>
      <c r="E38" s="10" t="s">
        <v>632</v>
      </c>
      <c r="F38" s="6" t="str">
        <f t="shared" si="1"/>
        <v>#VALUE!</v>
      </c>
    </row>
    <row r="39">
      <c r="A39" s="10">
        <v>37.0</v>
      </c>
      <c r="B39" s="5" t="s">
        <v>633</v>
      </c>
      <c r="C39" s="10" t="s">
        <v>14</v>
      </c>
      <c r="D39" s="5" t="s">
        <v>71</v>
      </c>
      <c r="E39" s="10" t="s">
        <v>634</v>
      </c>
      <c r="F39" s="6" t="str">
        <f t="shared" si="1"/>
        <v>#VALUE!</v>
      </c>
    </row>
  </sheetData>
  <hyperlinks>
    <hyperlink r:id="rId1" ref="B2"/>
    <hyperlink r:id="rId2" ref="D2"/>
    <hyperlink r:id="rId3" ref="B3"/>
    <hyperlink r:id="rId4" ref="D3"/>
    <hyperlink r:id="rId5" ref="B4"/>
    <hyperlink r:id="rId6" ref="D4"/>
    <hyperlink r:id="rId7" ref="B5"/>
    <hyperlink r:id="rId8" ref="D5"/>
    <hyperlink r:id="rId9" ref="B6"/>
    <hyperlink r:id="rId10" ref="D6"/>
    <hyperlink r:id="rId11" ref="B7"/>
    <hyperlink r:id="rId12" ref="D7"/>
    <hyperlink r:id="rId13" ref="B8"/>
    <hyperlink r:id="rId14" ref="D8"/>
    <hyperlink r:id="rId15" ref="B9"/>
    <hyperlink r:id="rId16" ref="D9"/>
    <hyperlink r:id="rId17" ref="B10"/>
    <hyperlink r:id="rId18" ref="D10"/>
    <hyperlink r:id="rId19" ref="B11"/>
    <hyperlink r:id="rId20" ref="D11"/>
    <hyperlink r:id="rId21" ref="B12"/>
    <hyperlink r:id="rId22" ref="D12"/>
    <hyperlink r:id="rId23" ref="B13"/>
    <hyperlink r:id="rId24" ref="D13"/>
    <hyperlink r:id="rId25" ref="B14"/>
    <hyperlink r:id="rId26" ref="D14"/>
    <hyperlink r:id="rId27" ref="B15"/>
    <hyperlink r:id="rId28" ref="D15"/>
    <hyperlink r:id="rId29" ref="B16"/>
    <hyperlink r:id="rId30" ref="D16"/>
    <hyperlink r:id="rId31" ref="B17"/>
    <hyperlink r:id="rId32" ref="D17"/>
    <hyperlink r:id="rId33" ref="B18"/>
    <hyperlink r:id="rId34" ref="D18"/>
    <hyperlink r:id="rId35" ref="B19"/>
    <hyperlink r:id="rId36" ref="D19"/>
    <hyperlink r:id="rId37" ref="B20"/>
    <hyperlink r:id="rId38" ref="D20"/>
    <hyperlink r:id="rId39" ref="B21"/>
    <hyperlink r:id="rId40" ref="D21"/>
    <hyperlink r:id="rId41" ref="B22"/>
    <hyperlink r:id="rId42" ref="D22"/>
    <hyperlink r:id="rId43" ref="B23"/>
    <hyperlink r:id="rId44" ref="D23"/>
    <hyperlink r:id="rId45" ref="B24"/>
    <hyperlink r:id="rId46" ref="D24"/>
    <hyperlink r:id="rId47" ref="B25"/>
    <hyperlink r:id="rId48" ref="D25"/>
    <hyperlink r:id="rId49" ref="B26"/>
    <hyperlink r:id="rId50" ref="D26"/>
    <hyperlink r:id="rId51" ref="B27"/>
    <hyperlink r:id="rId52" ref="D27"/>
    <hyperlink r:id="rId53" ref="B28"/>
    <hyperlink r:id="rId54" ref="D28"/>
    <hyperlink r:id="rId55" ref="B29"/>
    <hyperlink r:id="rId56" ref="D29"/>
    <hyperlink r:id="rId57" ref="B30"/>
    <hyperlink r:id="rId58" ref="D30"/>
    <hyperlink r:id="rId59" ref="B31"/>
    <hyperlink r:id="rId60" ref="D31"/>
    <hyperlink r:id="rId61" ref="B32"/>
    <hyperlink r:id="rId62" ref="D32"/>
    <hyperlink r:id="rId63" ref="B33"/>
    <hyperlink r:id="rId64" ref="D33"/>
    <hyperlink r:id="rId65" ref="B34"/>
    <hyperlink r:id="rId66" ref="D34"/>
    <hyperlink r:id="rId67" ref="B35"/>
    <hyperlink r:id="rId68" ref="D35"/>
    <hyperlink r:id="rId69" ref="B36"/>
    <hyperlink r:id="rId70" ref="D36"/>
    <hyperlink r:id="rId71" ref="B37"/>
    <hyperlink r:id="rId72" ref="D37"/>
    <hyperlink r:id="rId73" ref="B38"/>
    <hyperlink r:id="rId74" ref="D38"/>
    <hyperlink r:id="rId75" ref="B39"/>
    <hyperlink r:id="rId76" ref="D39"/>
  </hyperlinks>
  <drawing r:id="rId77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635</v>
      </c>
    </row>
    <row r="2">
      <c r="A2" s="20" t="s">
        <v>636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637</v>
      </c>
      <c r="G2" s="3" t="s">
        <v>612</v>
      </c>
      <c r="H2" s="3" t="s">
        <v>8</v>
      </c>
      <c r="J2" s="3" t="s">
        <v>638</v>
      </c>
    </row>
    <row r="3">
      <c r="A3" s="19">
        <v>1.0</v>
      </c>
      <c r="B3" s="5" t="s">
        <v>639</v>
      </c>
      <c r="C3" s="19" t="s">
        <v>10</v>
      </c>
      <c r="D3" s="5" t="s">
        <v>43</v>
      </c>
      <c r="E3" s="19" t="s">
        <v>640</v>
      </c>
      <c r="F3" s="19">
        <v>1.0</v>
      </c>
      <c r="G3" s="3">
        <v>1.0</v>
      </c>
      <c r="H3" s="3">
        <f t="shared" ref="H3:H253" si="1">A3-G3</f>
        <v>0</v>
      </c>
      <c r="I3" s="3" t="s">
        <v>641</v>
      </c>
    </row>
    <row r="4">
      <c r="A4" s="14">
        <v>2.0</v>
      </c>
      <c r="B4" s="5" t="s">
        <v>642</v>
      </c>
      <c r="C4" s="14" t="s">
        <v>10</v>
      </c>
      <c r="D4" s="5" t="s">
        <v>77</v>
      </c>
      <c r="E4" s="14" t="s">
        <v>643</v>
      </c>
      <c r="F4" s="21"/>
      <c r="G4" s="3">
        <v>6.0</v>
      </c>
      <c r="H4" s="3">
        <f t="shared" si="1"/>
        <v>-4</v>
      </c>
      <c r="J4" s="3">
        <v>1.0</v>
      </c>
    </row>
    <row r="5">
      <c r="A5" s="19">
        <v>3.0</v>
      </c>
      <c r="B5" s="5" t="s">
        <v>644</v>
      </c>
      <c r="C5" s="19" t="s">
        <v>10</v>
      </c>
      <c r="D5" s="5" t="s">
        <v>283</v>
      </c>
      <c r="E5" s="19" t="s">
        <v>645</v>
      </c>
      <c r="F5" s="19">
        <v>2.0</v>
      </c>
      <c r="G5" s="3">
        <v>2.0</v>
      </c>
      <c r="H5" s="3">
        <f t="shared" si="1"/>
        <v>1</v>
      </c>
      <c r="K5" s="3">
        <v>1.0</v>
      </c>
    </row>
    <row r="6">
      <c r="A6" s="14">
        <v>4.0</v>
      </c>
      <c r="B6" s="5" t="s">
        <v>646</v>
      </c>
      <c r="C6" s="14" t="s">
        <v>80</v>
      </c>
      <c r="D6" s="5" t="s">
        <v>29</v>
      </c>
      <c r="E6" s="14" t="s">
        <v>647</v>
      </c>
      <c r="F6" s="14">
        <v>3.0</v>
      </c>
      <c r="G6" s="3">
        <v>11.0</v>
      </c>
      <c r="H6" s="3">
        <f t="shared" si="1"/>
        <v>-7</v>
      </c>
      <c r="J6" s="3">
        <v>2.0</v>
      </c>
    </row>
    <row r="7">
      <c r="A7" s="19">
        <v>5.0</v>
      </c>
      <c r="B7" s="5" t="s">
        <v>648</v>
      </c>
      <c r="C7" s="19" t="s">
        <v>21</v>
      </c>
      <c r="D7" s="5" t="s">
        <v>194</v>
      </c>
      <c r="E7" s="19" t="s">
        <v>649</v>
      </c>
      <c r="F7" s="19">
        <v>4.0</v>
      </c>
      <c r="G7" s="3" t="s">
        <v>24</v>
      </c>
      <c r="H7" s="3" t="str">
        <f t="shared" si="1"/>
        <v>#VALUE!</v>
      </c>
    </row>
    <row r="8">
      <c r="A8" s="14">
        <v>6.0</v>
      </c>
      <c r="B8" s="5" t="s">
        <v>650</v>
      </c>
      <c r="C8" s="14" t="s">
        <v>21</v>
      </c>
      <c r="D8" s="5" t="s">
        <v>29</v>
      </c>
      <c r="E8" s="14" t="s">
        <v>651</v>
      </c>
      <c r="F8" s="14">
        <v>5.0</v>
      </c>
      <c r="G8" s="3" t="s">
        <v>24</v>
      </c>
      <c r="H8" s="3" t="str">
        <f t="shared" si="1"/>
        <v>#VALUE!</v>
      </c>
    </row>
    <row r="9">
      <c r="A9" s="19">
        <v>7.0</v>
      </c>
      <c r="B9" s="5" t="s">
        <v>652</v>
      </c>
      <c r="C9" s="19" t="s">
        <v>14</v>
      </c>
      <c r="D9" s="5" t="s">
        <v>29</v>
      </c>
      <c r="E9" s="19" t="s">
        <v>653</v>
      </c>
      <c r="F9" s="19">
        <v>6.0</v>
      </c>
      <c r="G9" s="3">
        <v>7.0</v>
      </c>
      <c r="H9" s="3">
        <f t="shared" si="1"/>
        <v>0</v>
      </c>
      <c r="I9" s="3" t="s">
        <v>641</v>
      </c>
    </row>
    <row r="10">
      <c r="A10" s="14">
        <v>8.0</v>
      </c>
      <c r="B10" s="5" t="s">
        <v>654</v>
      </c>
      <c r="C10" s="14" t="s">
        <v>10</v>
      </c>
      <c r="D10" s="5" t="s">
        <v>15</v>
      </c>
      <c r="E10" s="14" t="s">
        <v>655</v>
      </c>
      <c r="F10" s="14">
        <v>7.0</v>
      </c>
      <c r="G10" s="3">
        <v>22.0</v>
      </c>
      <c r="H10" s="3">
        <f t="shared" si="1"/>
        <v>-14</v>
      </c>
      <c r="J10" s="3">
        <v>3.0</v>
      </c>
    </row>
    <row r="11">
      <c r="A11" s="19">
        <v>9.0</v>
      </c>
      <c r="B11" s="5" t="s">
        <v>656</v>
      </c>
      <c r="C11" s="19" t="s">
        <v>21</v>
      </c>
      <c r="D11" s="5" t="s">
        <v>29</v>
      </c>
      <c r="E11" s="19" t="s">
        <v>657</v>
      </c>
      <c r="F11" s="19">
        <v>8.0</v>
      </c>
      <c r="G11" s="3" t="s">
        <v>24</v>
      </c>
      <c r="H11" s="3" t="str">
        <f t="shared" si="1"/>
        <v>#VALUE!</v>
      </c>
    </row>
    <row r="12">
      <c r="A12" s="14">
        <v>10.0</v>
      </c>
      <c r="B12" s="5" t="s">
        <v>658</v>
      </c>
      <c r="C12" s="14" t="s">
        <v>10</v>
      </c>
      <c r="D12" s="5" t="s">
        <v>619</v>
      </c>
      <c r="E12" s="14" t="s">
        <v>659</v>
      </c>
      <c r="F12" s="14">
        <v>9.0</v>
      </c>
      <c r="G12" s="3">
        <v>31.0</v>
      </c>
      <c r="H12" s="3">
        <f t="shared" si="1"/>
        <v>-21</v>
      </c>
      <c r="J12" s="3">
        <v>4.0</v>
      </c>
    </row>
    <row r="13">
      <c r="A13" s="19">
        <v>11.0</v>
      </c>
      <c r="B13" s="5" t="s">
        <v>660</v>
      </c>
      <c r="C13" s="19" t="s">
        <v>21</v>
      </c>
      <c r="D13" s="5" t="s">
        <v>71</v>
      </c>
      <c r="E13" s="19" t="s">
        <v>661</v>
      </c>
      <c r="F13" s="19">
        <v>10.0</v>
      </c>
      <c r="G13" s="3">
        <v>12.0</v>
      </c>
      <c r="H13" s="3">
        <f t="shared" si="1"/>
        <v>-1</v>
      </c>
      <c r="J13" s="3">
        <v>5.0</v>
      </c>
    </row>
    <row r="14">
      <c r="A14" s="14">
        <v>12.0</v>
      </c>
      <c r="B14" s="5" t="s">
        <v>662</v>
      </c>
      <c r="C14" s="14" t="s">
        <v>21</v>
      </c>
      <c r="D14" s="5" t="s">
        <v>194</v>
      </c>
      <c r="E14" s="14" t="s">
        <v>663</v>
      </c>
      <c r="F14" s="14">
        <v>11.0</v>
      </c>
      <c r="G14" s="3">
        <v>42.0</v>
      </c>
      <c r="H14" s="3">
        <f t="shared" si="1"/>
        <v>-30</v>
      </c>
      <c r="J14" s="3">
        <v>6.0</v>
      </c>
    </row>
    <row r="15">
      <c r="A15" s="19">
        <v>13.0</v>
      </c>
      <c r="B15" s="5" t="s">
        <v>664</v>
      </c>
      <c r="C15" s="19" t="s">
        <v>14</v>
      </c>
      <c r="D15" s="5" t="s">
        <v>43</v>
      </c>
      <c r="E15" s="19" t="s">
        <v>665</v>
      </c>
      <c r="F15" s="19">
        <v>12.0</v>
      </c>
      <c r="G15" s="3">
        <v>8.0</v>
      </c>
      <c r="H15" s="3">
        <f t="shared" si="1"/>
        <v>5</v>
      </c>
      <c r="K15" s="3">
        <v>2.0</v>
      </c>
    </row>
    <row r="16">
      <c r="A16" s="14">
        <v>14.0</v>
      </c>
      <c r="B16" s="5" t="s">
        <v>666</v>
      </c>
      <c r="C16" s="14" t="s">
        <v>80</v>
      </c>
      <c r="D16" s="5" t="s">
        <v>40</v>
      </c>
      <c r="E16" s="14" t="s">
        <v>667</v>
      </c>
      <c r="F16" s="14">
        <v>13.0</v>
      </c>
      <c r="G16" s="3">
        <v>4.0</v>
      </c>
      <c r="H16" s="3">
        <f t="shared" si="1"/>
        <v>10</v>
      </c>
      <c r="K16" s="3">
        <v>3.0</v>
      </c>
    </row>
    <row r="17">
      <c r="A17" s="19">
        <v>15.0</v>
      </c>
      <c r="B17" s="5" t="s">
        <v>668</v>
      </c>
      <c r="C17" s="19" t="s">
        <v>80</v>
      </c>
      <c r="D17" s="5" t="s">
        <v>40</v>
      </c>
      <c r="E17" s="19" t="s">
        <v>669</v>
      </c>
      <c r="F17" s="19">
        <v>14.0</v>
      </c>
      <c r="G17" s="3">
        <v>81.0</v>
      </c>
      <c r="H17" s="3">
        <f t="shared" si="1"/>
        <v>-66</v>
      </c>
      <c r="J17" s="3">
        <v>7.0</v>
      </c>
    </row>
    <row r="18">
      <c r="A18" s="14">
        <v>16.0</v>
      </c>
      <c r="B18" s="5" t="s">
        <v>670</v>
      </c>
      <c r="C18" s="14" t="s">
        <v>21</v>
      </c>
      <c r="D18" s="5" t="s">
        <v>671</v>
      </c>
      <c r="E18" s="14" t="s">
        <v>672</v>
      </c>
      <c r="F18" s="14" t="s">
        <v>607</v>
      </c>
      <c r="G18" s="3">
        <v>18.0</v>
      </c>
      <c r="H18" s="3">
        <f t="shared" si="1"/>
        <v>-2</v>
      </c>
    </row>
    <row r="19">
      <c r="A19" s="19">
        <v>17.0</v>
      </c>
      <c r="B19" s="5" t="s">
        <v>673</v>
      </c>
      <c r="C19" s="19" t="s">
        <v>14</v>
      </c>
      <c r="D19" s="5" t="s">
        <v>15</v>
      </c>
      <c r="E19" s="19" t="s">
        <v>674</v>
      </c>
      <c r="F19" s="19">
        <v>15.0</v>
      </c>
      <c r="G19" s="3">
        <v>147.0</v>
      </c>
      <c r="H19" s="3">
        <f t="shared" si="1"/>
        <v>-130</v>
      </c>
      <c r="J19" s="3">
        <v>8.0</v>
      </c>
    </row>
    <row r="20">
      <c r="A20" s="14">
        <v>18.0</v>
      </c>
      <c r="B20" s="5" t="s">
        <v>675</v>
      </c>
      <c r="C20" s="14" t="s">
        <v>14</v>
      </c>
      <c r="D20" s="5" t="s">
        <v>145</v>
      </c>
      <c r="E20" s="14" t="s">
        <v>676</v>
      </c>
      <c r="F20" s="14">
        <v>16.0</v>
      </c>
      <c r="G20" s="3">
        <v>142.0</v>
      </c>
      <c r="H20" s="3">
        <f t="shared" si="1"/>
        <v>-124</v>
      </c>
      <c r="J20" s="3">
        <v>9.0</v>
      </c>
    </row>
    <row r="21">
      <c r="A21" s="19">
        <v>19.0</v>
      </c>
      <c r="B21" s="5" t="s">
        <v>677</v>
      </c>
      <c r="C21" s="19" t="s">
        <v>10</v>
      </c>
      <c r="D21" s="5" t="s">
        <v>194</v>
      </c>
      <c r="E21" s="19" t="s">
        <v>678</v>
      </c>
      <c r="F21" s="19">
        <v>17.0</v>
      </c>
      <c r="G21" s="3">
        <v>86.0</v>
      </c>
      <c r="H21" s="3">
        <f t="shared" si="1"/>
        <v>-67</v>
      </c>
      <c r="J21" s="3">
        <v>10.0</v>
      </c>
    </row>
    <row r="22">
      <c r="A22" s="14">
        <v>20.0</v>
      </c>
      <c r="B22" s="5" t="s">
        <v>679</v>
      </c>
      <c r="C22" s="14" t="s">
        <v>14</v>
      </c>
      <c r="D22" s="5" t="s">
        <v>619</v>
      </c>
      <c r="E22" s="14" t="s">
        <v>680</v>
      </c>
      <c r="F22" s="14">
        <v>18.0</v>
      </c>
      <c r="G22" s="3">
        <v>10.0</v>
      </c>
      <c r="H22" s="3">
        <f t="shared" si="1"/>
        <v>10</v>
      </c>
      <c r="J22" s="3" t="s">
        <v>607</v>
      </c>
      <c r="K22" s="3">
        <v>4.0</v>
      </c>
    </row>
    <row r="23">
      <c r="A23" s="19">
        <v>21.0</v>
      </c>
      <c r="B23" s="5" t="s">
        <v>681</v>
      </c>
      <c r="C23" s="19" t="s">
        <v>21</v>
      </c>
      <c r="D23" s="5" t="s">
        <v>619</v>
      </c>
      <c r="E23" s="19" t="s">
        <v>682</v>
      </c>
      <c r="F23" s="19">
        <v>19.0</v>
      </c>
      <c r="G23" s="3">
        <v>160.0</v>
      </c>
      <c r="H23" s="3">
        <f t="shared" si="1"/>
        <v>-139</v>
      </c>
      <c r="J23" s="3">
        <v>11.0</v>
      </c>
    </row>
    <row r="24">
      <c r="A24" s="14">
        <v>22.0</v>
      </c>
      <c r="B24" s="5" t="s">
        <v>683</v>
      </c>
      <c r="C24" s="14" t="s">
        <v>80</v>
      </c>
      <c r="D24" s="5" t="s">
        <v>619</v>
      </c>
      <c r="E24" s="14" t="s">
        <v>684</v>
      </c>
      <c r="F24" s="14">
        <v>20.0</v>
      </c>
      <c r="G24" s="3" t="s">
        <v>102</v>
      </c>
      <c r="H24" s="3" t="str">
        <f t="shared" si="1"/>
        <v>#VALUE!</v>
      </c>
    </row>
    <row r="25">
      <c r="A25" s="19">
        <v>23.0</v>
      </c>
      <c r="B25" s="5" t="s">
        <v>685</v>
      </c>
      <c r="C25" s="19" t="s">
        <v>21</v>
      </c>
      <c r="D25" s="5" t="s">
        <v>619</v>
      </c>
      <c r="E25" s="19" t="s">
        <v>684</v>
      </c>
      <c r="F25" s="19">
        <v>21.0</v>
      </c>
      <c r="G25" s="3">
        <v>158.0</v>
      </c>
      <c r="H25" s="3">
        <f t="shared" si="1"/>
        <v>-135</v>
      </c>
      <c r="J25" s="3">
        <v>12.0</v>
      </c>
    </row>
    <row r="26">
      <c r="A26" s="14">
        <v>24.0</v>
      </c>
      <c r="B26" s="5" t="s">
        <v>686</v>
      </c>
      <c r="C26" s="14" t="s">
        <v>21</v>
      </c>
      <c r="D26" s="5" t="s">
        <v>180</v>
      </c>
      <c r="E26" s="14" t="s">
        <v>687</v>
      </c>
      <c r="F26" s="21"/>
      <c r="G26" s="3">
        <v>159.0</v>
      </c>
      <c r="H26" s="3">
        <f t="shared" si="1"/>
        <v>-135</v>
      </c>
      <c r="J26" s="3">
        <v>13.0</v>
      </c>
    </row>
    <row r="27">
      <c r="A27" s="19">
        <v>25.0</v>
      </c>
      <c r="B27" s="5" t="s">
        <v>688</v>
      </c>
      <c r="C27" s="19" t="s">
        <v>21</v>
      </c>
      <c r="D27" s="5" t="s">
        <v>467</v>
      </c>
      <c r="E27" s="19" t="s">
        <v>689</v>
      </c>
      <c r="F27" s="19">
        <v>22.0</v>
      </c>
      <c r="G27" s="3" t="s">
        <v>24</v>
      </c>
      <c r="H27" s="3" t="str">
        <f t="shared" si="1"/>
        <v>#VALUE!</v>
      </c>
    </row>
    <row r="28">
      <c r="A28" s="14">
        <v>26.0</v>
      </c>
      <c r="B28" s="5" t="s">
        <v>690</v>
      </c>
      <c r="C28" s="14" t="s">
        <v>21</v>
      </c>
      <c r="D28" s="5" t="s">
        <v>15</v>
      </c>
      <c r="E28" s="14" t="s">
        <v>691</v>
      </c>
      <c r="F28" s="14">
        <v>23.0</v>
      </c>
      <c r="G28" s="3">
        <v>57.0</v>
      </c>
      <c r="H28" s="3">
        <f t="shared" si="1"/>
        <v>-31</v>
      </c>
      <c r="J28" s="3">
        <v>14.0</v>
      </c>
    </row>
    <row r="29">
      <c r="A29" s="19">
        <v>27.0</v>
      </c>
      <c r="B29" s="5" t="s">
        <v>692</v>
      </c>
      <c r="C29" s="19" t="s">
        <v>10</v>
      </c>
      <c r="D29" s="5" t="s">
        <v>693</v>
      </c>
      <c r="E29" s="19" t="s">
        <v>694</v>
      </c>
      <c r="F29" s="19">
        <v>24.0</v>
      </c>
      <c r="G29" s="3">
        <v>19.0</v>
      </c>
      <c r="H29" s="3">
        <f t="shared" si="1"/>
        <v>8</v>
      </c>
      <c r="K29" s="3">
        <v>5.0</v>
      </c>
    </row>
    <row r="30">
      <c r="A30" s="14">
        <v>28.0</v>
      </c>
      <c r="B30" s="5" t="s">
        <v>695</v>
      </c>
      <c r="C30" s="14" t="s">
        <v>10</v>
      </c>
      <c r="D30" s="5" t="s">
        <v>130</v>
      </c>
      <c r="E30" s="14" t="s">
        <v>696</v>
      </c>
      <c r="F30" s="14">
        <v>25.0</v>
      </c>
      <c r="G30" s="3" t="s">
        <v>102</v>
      </c>
      <c r="H30" s="3" t="str">
        <f t="shared" si="1"/>
        <v>#VALUE!</v>
      </c>
    </row>
    <row r="31">
      <c r="A31" s="19">
        <v>29.0</v>
      </c>
      <c r="B31" s="5" t="s">
        <v>697</v>
      </c>
      <c r="C31" s="19" t="s">
        <v>21</v>
      </c>
      <c r="D31" s="5" t="s">
        <v>467</v>
      </c>
      <c r="E31" s="19" t="s">
        <v>698</v>
      </c>
      <c r="F31" s="19">
        <v>26.0</v>
      </c>
      <c r="G31" s="3">
        <v>25.0</v>
      </c>
      <c r="H31" s="3">
        <f t="shared" si="1"/>
        <v>4</v>
      </c>
      <c r="K31" s="3">
        <v>6.0</v>
      </c>
    </row>
    <row r="32">
      <c r="A32" s="14">
        <v>30.0</v>
      </c>
      <c r="B32" s="5" t="s">
        <v>699</v>
      </c>
      <c r="C32" s="14" t="s">
        <v>10</v>
      </c>
      <c r="D32" s="5" t="s">
        <v>145</v>
      </c>
      <c r="E32" s="14" t="s">
        <v>700</v>
      </c>
      <c r="F32" s="14">
        <v>27.0</v>
      </c>
      <c r="G32" s="3">
        <v>46.0</v>
      </c>
      <c r="H32" s="3">
        <f t="shared" si="1"/>
        <v>-16</v>
      </c>
      <c r="J32" s="3">
        <v>15.0</v>
      </c>
      <c r="K32" s="3" t="s">
        <v>607</v>
      </c>
    </row>
    <row r="33">
      <c r="A33" s="19">
        <v>31.0</v>
      </c>
      <c r="B33" s="5" t="s">
        <v>701</v>
      </c>
      <c r="C33" s="19" t="s">
        <v>21</v>
      </c>
      <c r="D33" s="5" t="s">
        <v>148</v>
      </c>
      <c r="E33" s="19" t="s">
        <v>702</v>
      </c>
      <c r="F33" s="19">
        <v>28.0</v>
      </c>
      <c r="G33" s="3">
        <v>71.0</v>
      </c>
      <c r="H33" s="3">
        <f t="shared" si="1"/>
        <v>-40</v>
      </c>
      <c r="J33" s="3">
        <v>16.0</v>
      </c>
    </row>
    <row r="34">
      <c r="A34" s="14">
        <v>32.0</v>
      </c>
      <c r="B34" s="5" t="s">
        <v>703</v>
      </c>
      <c r="C34" s="14" t="s">
        <v>21</v>
      </c>
      <c r="D34" s="5" t="s">
        <v>704</v>
      </c>
      <c r="E34" s="14" t="s">
        <v>705</v>
      </c>
      <c r="F34" s="21"/>
      <c r="G34" s="3" t="s">
        <v>24</v>
      </c>
      <c r="H34" s="3" t="str">
        <f t="shared" si="1"/>
        <v>#VALUE!</v>
      </c>
    </row>
    <row r="35">
      <c r="A35" s="19">
        <v>33.0</v>
      </c>
      <c r="B35" s="5" t="s">
        <v>706</v>
      </c>
      <c r="C35" s="19" t="s">
        <v>21</v>
      </c>
      <c r="D35" s="5" t="s">
        <v>56</v>
      </c>
      <c r="E35" s="19" t="s">
        <v>707</v>
      </c>
      <c r="F35" s="19">
        <v>29.0</v>
      </c>
      <c r="G35" s="3">
        <v>5.0</v>
      </c>
      <c r="H35" s="3">
        <f t="shared" si="1"/>
        <v>28</v>
      </c>
      <c r="K35" s="3">
        <v>7.0</v>
      </c>
    </row>
    <row r="36">
      <c r="A36" s="14">
        <v>34.0</v>
      </c>
      <c r="B36" s="5" t="s">
        <v>708</v>
      </c>
      <c r="C36" s="14" t="s">
        <v>80</v>
      </c>
      <c r="D36" s="5" t="s">
        <v>15</v>
      </c>
      <c r="E36" s="14" t="s">
        <v>709</v>
      </c>
      <c r="F36" s="14">
        <v>30.0</v>
      </c>
      <c r="G36" s="3">
        <v>29.0</v>
      </c>
      <c r="H36" s="3">
        <f t="shared" si="1"/>
        <v>5</v>
      </c>
      <c r="K36" s="3">
        <v>8.0</v>
      </c>
    </row>
    <row r="37">
      <c r="A37" s="19">
        <v>35.0</v>
      </c>
      <c r="B37" s="5" t="s">
        <v>710</v>
      </c>
      <c r="C37" s="19" t="s">
        <v>14</v>
      </c>
      <c r="D37" s="5" t="s">
        <v>74</v>
      </c>
      <c r="E37" s="19" t="s">
        <v>711</v>
      </c>
      <c r="F37" s="22"/>
      <c r="G37" s="3">
        <v>33.0</v>
      </c>
      <c r="H37" s="3">
        <f t="shared" si="1"/>
        <v>2</v>
      </c>
      <c r="K37" s="3">
        <v>9.0</v>
      </c>
    </row>
    <row r="38">
      <c r="A38" s="14">
        <v>36.0</v>
      </c>
      <c r="B38" s="5" t="s">
        <v>712</v>
      </c>
      <c r="C38" s="14" t="s">
        <v>80</v>
      </c>
      <c r="D38" s="5" t="s">
        <v>619</v>
      </c>
      <c r="E38" s="14" t="s">
        <v>713</v>
      </c>
      <c r="F38" s="14">
        <v>31.0</v>
      </c>
      <c r="G38" s="3">
        <v>117.0</v>
      </c>
      <c r="H38" s="3">
        <f t="shared" si="1"/>
        <v>-81</v>
      </c>
      <c r="J38" s="3">
        <v>17.0</v>
      </c>
    </row>
    <row r="39">
      <c r="A39" s="19">
        <v>37.0</v>
      </c>
      <c r="B39" s="5" t="s">
        <v>714</v>
      </c>
      <c r="C39" s="19" t="s">
        <v>10</v>
      </c>
      <c r="D39" s="5" t="s">
        <v>715</v>
      </c>
      <c r="E39" s="19" t="s">
        <v>716</v>
      </c>
      <c r="F39" s="19">
        <v>32.0</v>
      </c>
      <c r="G39" s="3">
        <v>60.0</v>
      </c>
      <c r="H39" s="3">
        <f t="shared" si="1"/>
        <v>-23</v>
      </c>
      <c r="J39" s="3">
        <v>18.0</v>
      </c>
    </row>
    <row r="40">
      <c r="A40" s="14">
        <v>38.0</v>
      </c>
      <c r="B40" s="5" t="s">
        <v>717</v>
      </c>
      <c r="C40" s="14" t="s">
        <v>21</v>
      </c>
      <c r="D40" s="5" t="s">
        <v>71</v>
      </c>
      <c r="E40" s="14" t="s">
        <v>718</v>
      </c>
      <c r="F40" s="14">
        <v>33.0</v>
      </c>
      <c r="G40" s="3" t="s">
        <v>24</v>
      </c>
      <c r="H40" s="3" t="str">
        <f t="shared" si="1"/>
        <v>#VALUE!</v>
      </c>
    </row>
    <row r="41">
      <c r="A41" s="19">
        <v>39.0</v>
      </c>
      <c r="B41" s="5" t="s">
        <v>719</v>
      </c>
      <c r="C41" s="19" t="s">
        <v>21</v>
      </c>
      <c r="D41" s="5" t="s">
        <v>191</v>
      </c>
      <c r="E41" s="19" t="s">
        <v>720</v>
      </c>
      <c r="F41" s="22"/>
      <c r="G41" s="3" t="s">
        <v>189</v>
      </c>
      <c r="H41" s="3" t="str">
        <f t="shared" si="1"/>
        <v>#VALUE!</v>
      </c>
      <c r="J41" s="3">
        <v>19.0</v>
      </c>
    </row>
    <row r="42">
      <c r="A42" s="14">
        <v>40.0</v>
      </c>
      <c r="B42" s="5" t="s">
        <v>721</v>
      </c>
      <c r="C42" s="14" t="s">
        <v>21</v>
      </c>
      <c r="D42" s="5" t="s">
        <v>71</v>
      </c>
      <c r="E42" s="14" t="s">
        <v>722</v>
      </c>
      <c r="F42" s="14">
        <v>34.0</v>
      </c>
      <c r="G42" s="3">
        <v>15.0</v>
      </c>
      <c r="H42" s="3">
        <f t="shared" si="1"/>
        <v>25</v>
      </c>
      <c r="K42" s="3">
        <v>10.0</v>
      </c>
    </row>
    <row r="43">
      <c r="A43" s="19">
        <v>41.0</v>
      </c>
      <c r="B43" s="5" t="s">
        <v>723</v>
      </c>
      <c r="C43" s="19" t="s">
        <v>21</v>
      </c>
      <c r="D43" s="5" t="s">
        <v>283</v>
      </c>
      <c r="E43" s="19" t="s">
        <v>724</v>
      </c>
      <c r="F43" s="19">
        <v>35.0</v>
      </c>
      <c r="G43" s="3" t="s">
        <v>24</v>
      </c>
      <c r="H43" s="3" t="str">
        <f t="shared" si="1"/>
        <v>#VALUE!</v>
      </c>
    </row>
    <row r="44">
      <c r="A44" s="14">
        <v>42.0</v>
      </c>
      <c r="B44" s="5" t="s">
        <v>725</v>
      </c>
      <c r="C44" s="14" t="s">
        <v>80</v>
      </c>
      <c r="D44" s="5" t="s">
        <v>130</v>
      </c>
      <c r="E44" s="14" t="s">
        <v>726</v>
      </c>
      <c r="F44" s="14">
        <v>36.0</v>
      </c>
      <c r="G44" s="3" t="s">
        <v>102</v>
      </c>
      <c r="H44" s="3" t="str">
        <f t="shared" si="1"/>
        <v>#VALUE!</v>
      </c>
      <c r="J44" s="6">
        <f>19/31</f>
        <v>0.6129032258</v>
      </c>
      <c r="K44" s="6">
        <f>10/31</f>
        <v>0.3225806452</v>
      </c>
    </row>
    <row r="45">
      <c r="A45" s="19">
        <v>43.0</v>
      </c>
      <c r="B45" s="5" t="s">
        <v>727</v>
      </c>
      <c r="C45" s="19" t="s">
        <v>10</v>
      </c>
      <c r="D45" s="5" t="s">
        <v>715</v>
      </c>
      <c r="E45" s="19" t="s">
        <v>728</v>
      </c>
      <c r="F45" s="19">
        <v>37.0</v>
      </c>
      <c r="G45" s="3">
        <v>100.0</v>
      </c>
      <c r="H45" s="3">
        <f t="shared" si="1"/>
        <v>-57</v>
      </c>
    </row>
    <row r="46">
      <c r="A46" s="14">
        <v>44.0</v>
      </c>
      <c r="B46" s="5" t="s">
        <v>729</v>
      </c>
      <c r="C46" s="14" t="s">
        <v>14</v>
      </c>
      <c r="D46" s="5" t="s">
        <v>29</v>
      </c>
      <c r="E46" s="14" t="s">
        <v>730</v>
      </c>
      <c r="F46" s="14">
        <v>38.0</v>
      </c>
      <c r="G46" s="3">
        <v>39.0</v>
      </c>
      <c r="H46" s="3">
        <f t="shared" si="1"/>
        <v>5</v>
      </c>
      <c r="J46" s="6">
        <f>2/31</f>
        <v>0.06451612903</v>
      </c>
    </row>
    <row r="47">
      <c r="A47" s="19">
        <v>45.0</v>
      </c>
      <c r="B47" s="5" t="s">
        <v>731</v>
      </c>
      <c r="C47" s="19" t="s">
        <v>10</v>
      </c>
      <c r="D47" s="5" t="s">
        <v>732</v>
      </c>
      <c r="E47" s="19" t="s">
        <v>733</v>
      </c>
      <c r="F47" s="22"/>
      <c r="G47" s="3">
        <v>27.0</v>
      </c>
      <c r="H47" s="3">
        <f t="shared" si="1"/>
        <v>18</v>
      </c>
    </row>
    <row r="48">
      <c r="A48" s="14">
        <v>46.0</v>
      </c>
      <c r="B48" s="5" t="s">
        <v>734</v>
      </c>
      <c r="C48" s="14" t="s">
        <v>80</v>
      </c>
      <c r="D48" s="5" t="s">
        <v>40</v>
      </c>
      <c r="E48" s="14" t="s">
        <v>735</v>
      </c>
      <c r="F48" s="14">
        <v>39.0</v>
      </c>
      <c r="G48" s="3">
        <v>14.0</v>
      </c>
      <c r="H48" s="3">
        <f t="shared" si="1"/>
        <v>32</v>
      </c>
    </row>
    <row r="49">
      <c r="A49" s="19">
        <v>47.0</v>
      </c>
      <c r="B49" s="5" t="s">
        <v>736</v>
      </c>
      <c r="C49" s="19" t="s">
        <v>10</v>
      </c>
      <c r="D49" s="5" t="s">
        <v>254</v>
      </c>
      <c r="E49" s="19" t="s">
        <v>737</v>
      </c>
      <c r="F49" s="19">
        <v>40.0</v>
      </c>
      <c r="G49" s="3">
        <v>96.0</v>
      </c>
      <c r="H49" s="3">
        <f t="shared" si="1"/>
        <v>-49</v>
      </c>
    </row>
    <row r="50">
      <c r="A50" s="14">
        <v>48.0</v>
      </c>
      <c r="B50" s="5" t="s">
        <v>738</v>
      </c>
      <c r="C50" s="14" t="s">
        <v>21</v>
      </c>
      <c r="D50" s="5" t="s">
        <v>148</v>
      </c>
      <c r="E50" s="14" t="s">
        <v>739</v>
      </c>
      <c r="F50" s="14">
        <v>41.0</v>
      </c>
      <c r="G50" s="3">
        <v>106.0</v>
      </c>
      <c r="H50" s="3">
        <f t="shared" si="1"/>
        <v>-58</v>
      </c>
    </row>
    <row r="51">
      <c r="A51" s="19">
        <v>49.0</v>
      </c>
      <c r="B51" s="5" t="s">
        <v>740</v>
      </c>
      <c r="C51" s="19" t="s">
        <v>21</v>
      </c>
      <c r="D51" s="5" t="s">
        <v>741</v>
      </c>
      <c r="E51" s="19" t="s">
        <v>742</v>
      </c>
      <c r="F51" s="22"/>
      <c r="G51" s="3" t="s">
        <v>102</v>
      </c>
      <c r="H51" s="3" t="str">
        <f t="shared" si="1"/>
        <v>#VALUE!</v>
      </c>
    </row>
    <row r="52">
      <c r="A52" s="14">
        <v>50.0</v>
      </c>
      <c r="B52" s="5" t="s">
        <v>743</v>
      </c>
      <c r="C52" s="14" t="s">
        <v>21</v>
      </c>
      <c r="D52" s="5" t="s">
        <v>145</v>
      </c>
      <c r="E52" s="14" t="s">
        <v>744</v>
      </c>
      <c r="F52" s="14">
        <v>42.0</v>
      </c>
      <c r="G52" s="3" t="s">
        <v>24</v>
      </c>
      <c r="H52" s="3" t="str">
        <f t="shared" si="1"/>
        <v>#VALUE!</v>
      </c>
    </row>
    <row r="53">
      <c r="A53" s="19">
        <v>51.0</v>
      </c>
      <c r="B53" s="5" t="s">
        <v>745</v>
      </c>
      <c r="C53" s="19" t="s">
        <v>80</v>
      </c>
      <c r="D53" s="5" t="s">
        <v>85</v>
      </c>
      <c r="E53" s="19" t="s">
        <v>746</v>
      </c>
      <c r="F53" s="19">
        <v>43.0</v>
      </c>
      <c r="G53" s="3">
        <v>166.0</v>
      </c>
      <c r="H53" s="3">
        <f t="shared" si="1"/>
        <v>-115</v>
      </c>
    </row>
    <row r="54">
      <c r="A54" s="14">
        <v>52.0</v>
      </c>
      <c r="B54" s="5" t="s">
        <v>747</v>
      </c>
      <c r="C54" s="14" t="s">
        <v>10</v>
      </c>
      <c r="D54" s="5" t="s">
        <v>148</v>
      </c>
      <c r="E54" s="14" t="s">
        <v>748</v>
      </c>
      <c r="F54" s="14">
        <v>44.0</v>
      </c>
      <c r="G54" s="3" t="s">
        <v>24</v>
      </c>
      <c r="H54" s="3" t="str">
        <f t="shared" si="1"/>
        <v>#VALUE!</v>
      </c>
    </row>
    <row r="55">
      <c r="A55" s="19">
        <v>53.0</v>
      </c>
      <c r="B55" s="5" t="s">
        <v>749</v>
      </c>
      <c r="C55" s="19" t="s">
        <v>21</v>
      </c>
      <c r="D55" s="5" t="s">
        <v>283</v>
      </c>
      <c r="E55" s="19" t="s">
        <v>750</v>
      </c>
      <c r="F55" s="19">
        <v>45.0</v>
      </c>
      <c r="G55" s="3">
        <v>44.0</v>
      </c>
      <c r="H55" s="3">
        <f t="shared" si="1"/>
        <v>9</v>
      </c>
    </row>
    <row r="56">
      <c r="A56" s="14">
        <v>54.0</v>
      </c>
      <c r="B56" s="5" t="s">
        <v>751</v>
      </c>
      <c r="C56" s="14" t="s">
        <v>21</v>
      </c>
      <c r="D56" s="5" t="s">
        <v>26</v>
      </c>
      <c r="E56" s="14" t="s">
        <v>752</v>
      </c>
      <c r="F56" s="14">
        <v>46.0</v>
      </c>
      <c r="G56" s="3" t="s">
        <v>24</v>
      </c>
      <c r="H56" s="3" t="str">
        <f t="shared" si="1"/>
        <v>#VALUE!</v>
      </c>
    </row>
    <row r="57">
      <c r="A57" s="19">
        <v>55.0</v>
      </c>
      <c r="B57" s="5" t="s">
        <v>753</v>
      </c>
      <c r="C57" s="19" t="s">
        <v>10</v>
      </c>
      <c r="D57" s="5" t="s">
        <v>330</v>
      </c>
      <c r="E57" s="19" t="s">
        <v>752</v>
      </c>
      <c r="F57" s="19">
        <v>47.0</v>
      </c>
      <c r="G57" s="3" t="s">
        <v>24</v>
      </c>
      <c r="H57" s="3" t="str">
        <f t="shared" si="1"/>
        <v>#VALUE!</v>
      </c>
    </row>
    <row r="58">
      <c r="A58" s="14">
        <v>56.0</v>
      </c>
      <c r="B58" s="5" t="s">
        <v>754</v>
      </c>
      <c r="C58" s="14" t="s">
        <v>10</v>
      </c>
      <c r="D58" s="5" t="s">
        <v>467</v>
      </c>
      <c r="E58" s="14" t="s">
        <v>755</v>
      </c>
      <c r="F58" s="14">
        <v>48.0</v>
      </c>
      <c r="G58" s="3" t="s">
        <v>102</v>
      </c>
      <c r="H58" s="3" t="str">
        <f t="shared" si="1"/>
        <v>#VALUE!</v>
      </c>
    </row>
    <row r="59">
      <c r="A59" s="19">
        <v>57.0</v>
      </c>
      <c r="B59" s="5" t="s">
        <v>756</v>
      </c>
      <c r="C59" s="19" t="s">
        <v>10</v>
      </c>
      <c r="D59" s="5" t="s">
        <v>71</v>
      </c>
      <c r="E59" s="19" t="s">
        <v>757</v>
      </c>
      <c r="F59" s="19">
        <v>49.0</v>
      </c>
      <c r="G59" s="3">
        <v>161.0</v>
      </c>
      <c r="H59" s="3">
        <f t="shared" si="1"/>
        <v>-104</v>
      </c>
    </row>
    <row r="60">
      <c r="A60" s="14">
        <v>58.0</v>
      </c>
      <c r="B60" s="5" t="s">
        <v>758</v>
      </c>
      <c r="C60" s="14" t="s">
        <v>21</v>
      </c>
      <c r="D60" s="5" t="s">
        <v>759</v>
      </c>
      <c r="E60" s="14" t="s">
        <v>760</v>
      </c>
      <c r="F60" s="14">
        <v>50.0</v>
      </c>
      <c r="G60" s="3">
        <v>84.0</v>
      </c>
      <c r="H60" s="3">
        <f t="shared" si="1"/>
        <v>-26</v>
      </c>
    </row>
    <row r="61">
      <c r="A61" s="19">
        <v>59.0</v>
      </c>
      <c r="B61" s="5" t="s">
        <v>761</v>
      </c>
      <c r="C61" s="19" t="s">
        <v>21</v>
      </c>
      <c r="D61" s="5" t="s">
        <v>61</v>
      </c>
      <c r="E61" s="19" t="s">
        <v>762</v>
      </c>
      <c r="F61" s="19">
        <v>51.0</v>
      </c>
      <c r="G61" s="3">
        <v>202.0</v>
      </c>
      <c r="H61" s="3">
        <f t="shared" si="1"/>
        <v>-143</v>
      </c>
    </row>
    <row r="62">
      <c r="A62" s="14">
        <v>60.0</v>
      </c>
      <c r="B62" s="5" t="s">
        <v>763</v>
      </c>
      <c r="C62" s="14" t="s">
        <v>10</v>
      </c>
      <c r="D62" s="5" t="s">
        <v>100</v>
      </c>
      <c r="E62" s="14" t="s">
        <v>764</v>
      </c>
      <c r="F62" s="14">
        <v>52.0</v>
      </c>
      <c r="G62" s="3">
        <v>52.0</v>
      </c>
      <c r="H62" s="3">
        <f t="shared" si="1"/>
        <v>8</v>
      </c>
    </row>
    <row r="63">
      <c r="A63" s="19">
        <v>61.0</v>
      </c>
      <c r="B63" s="5" t="s">
        <v>765</v>
      </c>
      <c r="C63" s="19" t="s">
        <v>14</v>
      </c>
      <c r="D63" s="5" t="s">
        <v>693</v>
      </c>
      <c r="E63" s="19" t="s">
        <v>766</v>
      </c>
      <c r="F63" s="19">
        <v>53.0</v>
      </c>
      <c r="G63" s="3">
        <v>74.0</v>
      </c>
      <c r="H63" s="3">
        <f t="shared" si="1"/>
        <v>-13</v>
      </c>
    </row>
    <row r="64">
      <c r="A64" s="14">
        <v>62.0</v>
      </c>
      <c r="B64" s="5" t="s">
        <v>767</v>
      </c>
      <c r="C64" s="14" t="s">
        <v>14</v>
      </c>
      <c r="D64" s="5" t="s">
        <v>29</v>
      </c>
      <c r="E64" s="14" t="s">
        <v>768</v>
      </c>
      <c r="F64" s="14">
        <v>54.0</v>
      </c>
      <c r="G64" s="3">
        <v>13.0</v>
      </c>
      <c r="H64" s="3">
        <f t="shared" si="1"/>
        <v>49</v>
      </c>
    </row>
    <row r="65">
      <c r="A65" s="19">
        <v>63.0</v>
      </c>
      <c r="B65" s="5" t="s">
        <v>769</v>
      </c>
      <c r="C65" s="19" t="s">
        <v>10</v>
      </c>
      <c r="D65" s="5" t="s">
        <v>71</v>
      </c>
      <c r="E65" s="19" t="s">
        <v>770</v>
      </c>
      <c r="F65" s="19">
        <v>55.0</v>
      </c>
      <c r="G65" s="3">
        <v>17.0</v>
      </c>
      <c r="H65" s="3">
        <f t="shared" si="1"/>
        <v>46</v>
      </c>
    </row>
    <row r="66">
      <c r="A66" s="14">
        <v>64.0</v>
      </c>
      <c r="B66" s="5" t="s">
        <v>771</v>
      </c>
      <c r="C66" s="14" t="s">
        <v>10</v>
      </c>
      <c r="D66" s="5" t="s">
        <v>715</v>
      </c>
      <c r="E66" s="14" t="s">
        <v>772</v>
      </c>
      <c r="F66" s="14">
        <v>56.0</v>
      </c>
      <c r="G66" s="3" t="s">
        <v>24</v>
      </c>
      <c r="H66" s="3" t="str">
        <f t="shared" si="1"/>
        <v>#VALUE!</v>
      </c>
    </row>
    <row r="67">
      <c r="A67" s="19">
        <v>65.0</v>
      </c>
      <c r="B67" s="5" t="s">
        <v>773</v>
      </c>
      <c r="C67" s="19" t="s">
        <v>21</v>
      </c>
      <c r="D67" s="5" t="s">
        <v>774</v>
      </c>
      <c r="E67" s="19" t="s">
        <v>775</v>
      </c>
      <c r="F67" s="22"/>
      <c r="G67" s="3" t="s">
        <v>24</v>
      </c>
      <c r="H67" s="3" t="str">
        <f t="shared" si="1"/>
        <v>#VALUE!</v>
      </c>
    </row>
    <row r="68">
      <c r="A68" s="14">
        <v>66.0</v>
      </c>
      <c r="B68" s="5" t="s">
        <v>776</v>
      </c>
      <c r="C68" s="14" t="s">
        <v>14</v>
      </c>
      <c r="D68" s="5" t="s">
        <v>246</v>
      </c>
      <c r="E68" s="14" t="s">
        <v>777</v>
      </c>
      <c r="F68" s="14">
        <v>57.0</v>
      </c>
      <c r="G68" s="3">
        <v>9.0</v>
      </c>
      <c r="H68" s="3">
        <f t="shared" si="1"/>
        <v>57</v>
      </c>
    </row>
    <row r="69">
      <c r="A69" s="19">
        <v>67.0</v>
      </c>
      <c r="B69" s="5" t="s">
        <v>778</v>
      </c>
      <c r="C69" s="19" t="s">
        <v>10</v>
      </c>
      <c r="D69" s="5" t="s">
        <v>246</v>
      </c>
      <c r="E69" s="19" t="s">
        <v>779</v>
      </c>
      <c r="F69" s="19">
        <v>58.0</v>
      </c>
      <c r="G69" s="3">
        <v>167.0</v>
      </c>
      <c r="H69" s="3">
        <f t="shared" si="1"/>
        <v>-100</v>
      </c>
    </row>
    <row r="70">
      <c r="A70" s="14">
        <v>68.0</v>
      </c>
      <c r="B70" s="5" t="s">
        <v>780</v>
      </c>
      <c r="C70" s="14" t="s">
        <v>21</v>
      </c>
      <c r="D70" s="5" t="s">
        <v>291</v>
      </c>
      <c r="E70" s="14" t="s">
        <v>781</v>
      </c>
      <c r="F70" s="14">
        <v>59.0</v>
      </c>
      <c r="G70" s="3" t="s">
        <v>24</v>
      </c>
      <c r="H70" s="3" t="str">
        <f t="shared" si="1"/>
        <v>#VALUE!</v>
      </c>
    </row>
    <row r="71">
      <c r="A71" s="19">
        <v>69.0</v>
      </c>
      <c r="B71" s="5" t="s">
        <v>782</v>
      </c>
      <c r="C71" s="19" t="s">
        <v>21</v>
      </c>
      <c r="D71" s="5" t="s">
        <v>671</v>
      </c>
      <c r="E71" s="19" t="s">
        <v>783</v>
      </c>
      <c r="F71" s="22"/>
      <c r="G71" s="3">
        <v>136.0</v>
      </c>
      <c r="H71" s="3">
        <f t="shared" si="1"/>
        <v>-67</v>
      </c>
    </row>
    <row r="72">
      <c r="A72" s="14">
        <v>70.0</v>
      </c>
      <c r="B72" s="5" t="s">
        <v>784</v>
      </c>
      <c r="C72" s="14" t="s">
        <v>21</v>
      </c>
      <c r="D72" s="5" t="s">
        <v>97</v>
      </c>
      <c r="E72" s="14" t="s">
        <v>783</v>
      </c>
      <c r="F72" s="21"/>
      <c r="G72" s="3" t="s">
        <v>102</v>
      </c>
      <c r="H72" s="3" t="str">
        <f t="shared" si="1"/>
        <v>#VALUE!</v>
      </c>
    </row>
    <row r="73">
      <c r="A73" s="19">
        <v>71.0</v>
      </c>
      <c r="B73" s="5" t="s">
        <v>785</v>
      </c>
      <c r="C73" s="19" t="s">
        <v>10</v>
      </c>
      <c r="D73" s="5" t="s">
        <v>497</v>
      </c>
      <c r="E73" s="19" t="s">
        <v>786</v>
      </c>
      <c r="F73" s="22"/>
      <c r="G73" s="3" t="s">
        <v>24</v>
      </c>
      <c r="H73" s="3" t="str">
        <f t="shared" si="1"/>
        <v>#VALUE!</v>
      </c>
    </row>
    <row r="74">
      <c r="A74" s="14">
        <v>72.0</v>
      </c>
      <c r="B74" s="5" t="s">
        <v>787</v>
      </c>
      <c r="C74" s="14" t="s">
        <v>10</v>
      </c>
      <c r="D74" s="5" t="s">
        <v>40</v>
      </c>
      <c r="E74" s="14" t="s">
        <v>788</v>
      </c>
      <c r="F74" s="14">
        <v>60.0</v>
      </c>
      <c r="G74" s="3">
        <v>193.0</v>
      </c>
      <c r="H74" s="3">
        <f t="shared" si="1"/>
        <v>-121</v>
      </c>
    </row>
    <row r="75">
      <c r="A75" s="19">
        <v>73.0</v>
      </c>
      <c r="B75" s="5" t="s">
        <v>789</v>
      </c>
      <c r="C75" s="19" t="s">
        <v>21</v>
      </c>
      <c r="D75" s="5" t="s">
        <v>91</v>
      </c>
      <c r="E75" s="19" t="s">
        <v>790</v>
      </c>
      <c r="F75" s="19">
        <v>61.0</v>
      </c>
      <c r="G75" s="3" t="s">
        <v>102</v>
      </c>
      <c r="H75" s="3" t="str">
        <f t="shared" si="1"/>
        <v>#VALUE!</v>
      </c>
    </row>
    <row r="76">
      <c r="A76" s="14">
        <v>74.0</v>
      </c>
      <c r="B76" s="5" t="s">
        <v>791</v>
      </c>
      <c r="C76" s="14" t="s">
        <v>80</v>
      </c>
      <c r="D76" s="5" t="s">
        <v>104</v>
      </c>
      <c r="E76" s="14" t="s">
        <v>792</v>
      </c>
      <c r="F76" s="14">
        <v>62.0</v>
      </c>
      <c r="G76" s="3">
        <v>169.0</v>
      </c>
      <c r="H76" s="3">
        <f t="shared" si="1"/>
        <v>-95</v>
      </c>
    </row>
    <row r="77">
      <c r="A77" s="19">
        <v>75.0</v>
      </c>
      <c r="B77" s="5" t="s">
        <v>793</v>
      </c>
      <c r="C77" s="19" t="s">
        <v>10</v>
      </c>
      <c r="D77" s="5" t="s">
        <v>794</v>
      </c>
      <c r="E77" s="19" t="s">
        <v>795</v>
      </c>
      <c r="F77" s="22"/>
      <c r="G77" s="3" t="s">
        <v>102</v>
      </c>
      <c r="H77" s="3" t="str">
        <f t="shared" si="1"/>
        <v>#VALUE!</v>
      </c>
    </row>
    <row r="78">
      <c r="A78" s="14">
        <v>76.0</v>
      </c>
      <c r="B78" s="5" t="s">
        <v>796</v>
      </c>
      <c r="C78" s="14" t="s">
        <v>14</v>
      </c>
      <c r="D78" s="5" t="s">
        <v>797</v>
      </c>
      <c r="E78" s="14" t="s">
        <v>798</v>
      </c>
      <c r="F78" s="14">
        <v>63.0</v>
      </c>
      <c r="G78" s="3" t="s">
        <v>102</v>
      </c>
      <c r="H78" s="3" t="str">
        <f t="shared" si="1"/>
        <v>#VALUE!</v>
      </c>
    </row>
    <row r="79">
      <c r="A79" s="19">
        <v>77.0</v>
      </c>
      <c r="B79" s="5" t="s">
        <v>799</v>
      </c>
      <c r="C79" s="19" t="s">
        <v>10</v>
      </c>
      <c r="D79" s="5" t="s">
        <v>22</v>
      </c>
      <c r="E79" s="19" t="s">
        <v>800</v>
      </c>
      <c r="F79" s="19">
        <v>64.0</v>
      </c>
      <c r="G79" s="3">
        <v>144.0</v>
      </c>
      <c r="H79" s="3">
        <f t="shared" si="1"/>
        <v>-67</v>
      </c>
    </row>
    <row r="80">
      <c r="A80" s="14">
        <v>78.0</v>
      </c>
      <c r="B80" s="5" t="s">
        <v>801</v>
      </c>
      <c r="C80" s="14" t="s">
        <v>80</v>
      </c>
      <c r="D80" s="5" t="s">
        <v>759</v>
      </c>
      <c r="E80" s="14" t="s">
        <v>802</v>
      </c>
      <c r="F80" s="14">
        <v>65.0</v>
      </c>
      <c r="G80" s="3">
        <v>115.0</v>
      </c>
      <c r="H80" s="3">
        <f t="shared" si="1"/>
        <v>-37</v>
      </c>
    </row>
    <row r="81">
      <c r="A81" s="19">
        <v>79.0</v>
      </c>
      <c r="B81" s="5" t="s">
        <v>803</v>
      </c>
      <c r="C81" s="19" t="s">
        <v>21</v>
      </c>
      <c r="D81" s="5" t="s">
        <v>330</v>
      </c>
      <c r="E81" s="19" t="s">
        <v>804</v>
      </c>
      <c r="F81" s="19">
        <v>66.0</v>
      </c>
      <c r="G81" s="3" t="s">
        <v>24</v>
      </c>
      <c r="H81" s="3" t="str">
        <f t="shared" si="1"/>
        <v>#VALUE!</v>
      </c>
    </row>
    <row r="82">
      <c r="A82" s="14">
        <v>80.0</v>
      </c>
      <c r="B82" s="5" t="s">
        <v>805</v>
      </c>
      <c r="C82" s="14" t="s">
        <v>14</v>
      </c>
      <c r="D82" s="5" t="s">
        <v>15</v>
      </c>
      <c r="E82" s="14" t="s">
        <v>806</v>
      </c>
      <c r="F82" s="14">
        <v>67.0</v>
      </c>
      <c r="G82" s="3" t="s">
        <v>24</v>
      </c>
      <c r="H82" s="3" t="str">
        <f t="shared" si="1"/>
        <v>#VALUE!</v>
      </c>
    </row>
    <row r="83">
      <c r="A83" s="19">
        <v>81.0</v>
      </c>
      <c r="B83" s="5" t="s">
        <v>807</v>
      </c>
      <c r="C83" s="19" t="s">
        <v>21</v>
      </c>
      <c r="D83" s="5" t="s">
        <v>808</v>
      </c>
      <c r="E83" s="19" t="s">
        <v>809</v>
      </c>
      <c r="F83" s="22"/>
      <c r="G83" s="3" t="s">
        <v>24</v>
      </c>
      <c r="H83" s="3" t="str">
        <f t="shared" si="1"/>
        <v>#VALUE!</v>
      </c>
    </row>
    <row r="84">
      <c r="A84" s="14">
        <v>82.0</v>
      </c>
      <c r="B84" s="5" t="s">
        <v>810</v>
      </c>
      <c r="C84" s="14" t="s">
        <v>21</v>
      </c>
      <c r="D84" s="5" t="s">
        <v>40</v>
      </c>
      <c r="E84" s="14" t="s">
        <v>809</v>
      </c>
      <c r="F84" s="14">
        <v>68.0</v>
      </c>
      <c r="G84" s="3" t="s">
        <v>24</v>
      </c>
      <c r="H84" s="3" t="str">
        <f t="shared" si="1"/>
        <v>#VALUE!</v>
      </c>
    </row>
    <row r="85">
      <c r="A85" s="19">
        <v>83.0</v>
      </c>
      <c r="B85" s="5" t="s">
        <v>811</v>
      </c>
      <c r="C85" s="19" t="s">
        <v>21</v>
      </c>
      <c r="D85" s="5" t="s">
        <v>43</v>
      </c>
      <c r="E85" s="19" t="s">
        <v>812</v>
      </c>
      <c r="F85" s="19">
        <v>69.0</v>
      </c>
      <c r="G85" s="3">
        <v>213.0</v>
      </c>
      <c r="H85" s="3">
        <f t="shared" si="1"/>
        <v>-130</v>
      </c>
    </row>
    <row r="86">
      <c r="A86" s="14">
        <v>84.0</v>
      </c>
      <c r="B86" s="5" t="s">
        <v>813</v>
      </c>
      <c r="C86" s="14" t="s">
        <v>21</v>
      </c>
      <c r="D86" s="5" t="s">
        <v>43</v>
      </c>
      <c r="E86" s="14" t="s">
        <v>814</v>
      </c>
      <c r="F86" s="14">
        <v>70.0</v>
      </c>
      <c r="G86" s="3" t="s">
        <v>24</v>
      </c>
      <c r="H86" s="3" t="str">
        <f t="shared" si="1"/>
        <v>#VALUE!</v>
      </c>
    </row>
    <row r="87">
      <c r="A87" s="19">
        <v>85.0</v>
      </c>
      <c r="B87" s="5" t="s">
        <v>815</v>
      </c>
      <c r="C87" s="19" t="s">
        <v>10</v>
      </c>
      <c r="D87" s="5" t="s">
        <v>91</v>
      </c>
      <c r="E87" s="19" t="s">
        <v>816</v>
      </c>
      <c r="F87" s="19">
        <v>71.0</v>
      </c>
      <c r="G87" s="3">
        <v>176.0</v>
      </c>
      <c r="H87" s="3">
        <f t="shared" si="1"/>
        <v>-91</v>
      </c>
    </row>
    <row r="88">
      <c r="A88" s="14">
        <v>86.0</v>
      </c>
      <c r="B88" s="5" t="s">
        <v>817</v>
      </c>
      <c r="C88" s="14" t="s">
        <v>10</v>
      </c>
      <c r="D88" s="5" t="s">
        <v>26</v>
      </c>
      <c r="E88" s="14" t="s">
        <v>818</v>
      </c>
      <c r="F88" s="14">
        <v>72.0</v>
      </c>
      <c r="G88" s="3">
        <v>176.0</v>
      </c>
      <c r="H88" s="3">
        <f t="shared" si="1"/>
        <v>-90</v>
      </c>
    </row>
    <row r="89">
      <c r="A89" s="19">
        <v>87.0</v>
      </c>
      <c r="B89" s="5" t="s">
        <v>819</v>
      </c>
      <c r="C89" s="19" t="s">
        <v>14</v>
      </c>
      <c r="D89" s="5" t="s">
        <v>61</v>
      </c>
      <c r="E89" s="19" t="s">
        <v>820</v>
      </c>
      <c r="F89" s="19">
        <v>73.0</v>
      </c>
      <c r="G89" s="3">
        <v>70.0</v>
      </c>
      <c r="H89" s="3">
        <f t="shared" si="1"/>
        <v>17</v>
      </c>
    </row>
    <row r="90">
      <c r="A90" s="14">
        <v>88.0</v>
      </c>
      <c r="B90" s="5" t="s">
        <v>821</v>
      </c>
      <c r="C90" s="14" t="s">
        <v>21</v>
      </c>
      <c r="D90" s="5" t="s">
        <v>148</v>
      </c>
      <c r="E90" s="14" t="s">
        <v>822</v>
      </c>
      <c r="F90" s="14">
        <v>74.0</v>
      </c>
      <c r="G90" s="3" t="s">
        <v>24</v>
      </c>
      <c r="H90" s="3" t="str">
        <f t="shared" si="1"/>
        <v>#VALUE!</v>
      </c>
    </row>
    <row r="91">
      <c r="A91" s="19">
        <v>89.0</v>
      </c>
      <c r="B91" s="5" t="s">
        <v>823</v>
      </c>
      <c r="C91" s="19" t="s">
        <v>21</v>
      </c>
      <c r="D91" s="5" t="s">
        <v>194</v>
      </c>
      <c r="E91" s="19" t="s">
        <v>824</v>
      </c>
      <c r="F91" s="19">
        <v>75.0</v>
      </c>
      <c r="G91" s="3">
        <v>58.0</v>
      </c>
      <c r="H91" s="3">
        <f t="shared" si="1"/>
        <v>31</v>
      </c>
    </row>
    <row r="92">
      <c r="A92" s="14">
        <v>90.0</v>
      </c>
      <c r="B92" s="5" t="s">
        <v>825</v>
      </c>
      <c r="C92" s="14" t="s">
        <v>21</v>
      </c>
      <c r="D92" s="5" t="s">
        <v>100</v>
      </c>
      <c r="E92" s="14" t="s">
        <v>826</v>
      </c>
      <c r="F92" s="14">
        <v>76.0</v>
      </c>
      <c r="G92" s="3">
        <v>207.0</v>
      </c>
      <c r="H92" s="3">
        <f t="shared" si="1"/>
        <v>-117</v>
      </c>
    </row>
    <row r="93">
      <c r="A93" s="19">
        <v>91.0</v>
      </c>
      <c r="B93" s="5" t="s">
        <v>827</v>
      </c>
      <c r="C93" s="19" t="s">
        <v>21</v>
      </c>
      <c r="D93" s="5" t="s">
        <v>283</v>
      </c>
      <c r="E93" s="19" t="s">
        <v>828</v>
      </c>
      <c r="F93" s="19">
        <v>77.0</v>
      </c>
      <c r="G93" s="3">
        <v>21.0</v>
      </c>
      <c r="H93" s="3">
        <f t="shared" si="1"/>
        <v>70</v>
      </c>
    </row>
    <row r="94">
      <c r="A94" s="14">
        <v>92.0</v>
      </c>
      <c r="B94" s="5" t="s">
        <v>829</v>
      </c>
      <c r="C94" s="14" t="s">
        <v>21</v>
      </c>
      <c r="D94" s="5" t="s">
        <v>130</v>
      </c>
      <c r="E94" s="14" t="s">
        <v>830</v>
      </c>
      <c r="F94" s="14">
        <v>78.0</v>
      </c>
      <c r="G94" s="3" t="s">
        <v>24</v>
      </c>
      <c r="H94" s="3" t="str">
        <f t="shared" si="1"/>
        <v>#VALUE!</v>
      </c>
    </row>
    <row r="95">
      <c r="A95" s="19">
        <v>93.0</v>
      </c>
      <c r="B95" s="5" t="s">
        <v>831</v>
      </c>
      <c r="C95" s="19" t="s">
        <v>14</v>
      </c>
      <c r="D95" s="5" t="s">
        <v>22</v>
      </c>
      <c r="E95" s="19" t="s">
        <v>832</v>
      </c>
      <c r="F95" s="19">
        <v>79.0</v>
      </c>
      <c r="G95" s="3">
        <v>143.0</v>
      </c>
      <c r="H95" s="3">
        <f t="shared" si="1"/>
        <v>-50</v>
      </c>
    </row>
    <row r="96">
      <c r="A96" s="14">
        <v>94.0</v>
      </c>
      <c r="B96" s="5" t="s">
        <v>833</v>
      </c>
      <c r="C96" s="14" t="s">
        <v>21</v>
      </c>
      <c r="D96" s="5" t="s">
        <v>834</v>
      </c>
      <c r="E96" s="14" t="s">
        <v>835</v>
      </c>
      <c r="F96" s="14">
        <v>80.0</v>
      </c>
      <c r="G96" s="3">
        <v>137.0</v>
      </c>
      <c r="H96" s="3">
        <f t="shared" si="1"/>
        <v>-43</v>
      </c>
    </row>
    <row r="97">
      <c r="A97" s="19">
        <v>95.0</v>
      </c>
      <c r="B97" s="5" t="s">
        <v>836</v>
      </c>
      <c r="C97" s="19" t="s">
        <v>10</v>
      </c>
      <c r="D97" s="5" t="s">
        <v>61</v>
      </c>
      <c r="E97" s="19" t="s">
        <v>837</v>
      </c>
      <c r="F97" s="19">
        <v>81.0</v>
      </c>
      <c r="G97" s="3" t="s">
        <v>24</v>
      </c>
      <c r="H97" s="3" t="str">
        <f t="shared" si="1"/>
        <v>#VALUE!</v>
      </c>
    </row>
    <row r="98">
      <c r="A98" s="14">
        <v>96.0</v>
      </c>
      <c r="B98" s="5" t="s">
        <v>838</v>
      </c>
      <c r="C98" s="14" t="s">
        <v>21</v>
      </c>
      <c r="D98" s="5" t="s">
        <v>291</v>
      </c>
      <c r="E98" s="14" t="s">
        <v>839</v>
      </c>
      <c r="F98" s="14">
        <v>82.0</v>
      </c>
      <c r="G98" s="3" t="s">
        <v>102</v>
      </c>
      <c r="H98" s="3" t="str">
        <f t="shared" si="1"/>
        <v>#VALUE!</v>
      </c>
    </row>
    <row r="99">
      <c r="A99" s="19">
        <v>97.0</v>
      </c>
      <c r="B99" s="5" t="s">
        <v>840</v>
      </c>
      <c r="C99" s="19" t="s">
        <v>10</v>
      </c>
      <c r="D99" s="5" t="s">
        <v>148</v>
      </c>
      <c r="E99" s="19" t="s">
        <v>841</v>
      </c>
      <c r="F99" s="19">
        <v>83.0</v>
      </c>
      <c r="G99" s="3">
        <v>189.0</v>
      </c>
      <c r="H99" s="3">
        <f t="shared" si="1"/>
        <v>-92</v>
      </c>
    </row>
    <row r="100">
      <c r="A100" s="14">
        <v>98.0</v>
      </c>
      <c r="B100" s="5" t="s">
        <v>842</v>
      </c>
      <c r="C100" s="14" t="s">
        <v>21</v>
      </c>
      <c r="D100" s="5" t="s">
        <v>759</v>
      </c>
      <c r="E100" s="14" t="s">
        <v>843</v>
      </c>
      <c r="F100" s="14">
        <v>84.0</v>
      </c>
      <c r="G100" s="3">
        <v>30.0</v>
      </c>
      <c r="H100" s="3">
        <f t="shared" si="1"/>
        <v>68</v>
      </c>
    </row>
    <row r="101">
      <c r="A101" s="19">
        <v>99.0</v>
      </c>
      <c r="B101" s="5" t="s">
        <v>844</v>
      </c>
      <c r="C101" s="19" t="s">
        <v>21</v>
      </c>
      <c r="D101" s="5" t="s">
        <v>845</v>
      </c>
      <c r="E101" s="19" t="s">
        <v>843</v>
      </c>
      <c r="F101" s="22"/>
      <c r="G101" s="3" t="s">
        <v>24</v>
      </c>
      <c r="H101" s="3" t="str">
        <f t="shared" si="1"/>
        <v>#VALUE!</v>
      </c>
    </row>
    <row r="102">
      <c r="A102" s="14">
        <v>100.0</v>
      </c>
      <c r="B102" s="5" t="s">
        <v>846</v>
      </c>
      <c r="C102" s="14" t="s">
        <v>21</v>
      </c>
      <c r="D102" s="5" t="s">
        <v>40</v>
      </c>
      <c r="E102" s="14" t="s">
        <v>847</v>
      </c>
      <c r="F102" s="14">
        <v>85.0</v>
      </c>
      <c r="G102" s="3">
        <v>123.0</v>
      </c>
      <c r="H102" s="3">
        <f t="shared" si="1"/>
        <v>-23</v>
      </c>
    </row>
    <row r="103">
      <c r="A103" s="19">
        <v>101.0</v>
      </c>
      <c r="B103" s="5" t="s">
        <v>848</v>
      </c>
      <c r="C103" s="19" t="s">
        <v>14</v>
      </c>
      <c r="D103" s="5" t="s">
        <v>693</v>
      </c>
      <c r="E103" s="19" t="s">
        <v>849</v>
      </c>
      <c r="F103" s="19">
        <v>86.0</v>
      </c>
      <c r="G103" s="3" t="s">
        <v>24</v>
      </c>
      <c r="H103" s="3" t="str">
        <f t="shared" si="1"/>
        <v>#VALUE!</v>
      </c>
    </row>
    <row r="104">
      <c r="A104" s="14">
        <v>102.0</v>
      </c>
      <c r="B104" s="5" t="s">
        <v>850</v>
      </c>
      <c r="C104" s="14" t="s">
        <v>21</v>
      </c>
      <c r="D104" s="5" t="s">
        <v>56</v>
      </c>
      <c r="E104" s="14" t="s">
        <v>851</v>
      </c>
      <c r="F104" s="14">
        <v>87.0</v>
      </c>
      <c r="G104" s="3" t="s">
        <v>24</v>
      </c>
      <c r="H104" s="3" t="str">
        <f t="shared" si="1"/>
        <v>#VALUE!</v>
      </c>
    </row>
    <row r="105">
      <c r="A105" s="19">
        <v>103.0</v>
      </c>
      <c r="B105" s="5" t="s">
        <v>852</v>
      </c>
      <c r="C105" s="19" t="s">
        <v>21</v>
      </c>
      <c r="D105" s="5" t="s">
        <v>22</v>
      </c>
      <c r="E105" s="19" t="s">
        <v>853</v>
      </c>
      <c r="F105" s="19">
        <v>88.0</v>
      </c>
      <c r="G105" s="3" t="s">
        <v>24</v>
      </c>
      <c r="H105" s="3" t="str">
        <f t="shared" si="1"/>
        <v>#VALUE!</v>
      </c>
    </row>
    <row r="106">
      <c r="A106" s="14">
        <v>104.0</v>
      </c>
      <c r="B106" s="5" t="s">
        <v>854</v>
      </c>
      <c r="C106" s="14" t="s">
        <v>10</v>
      </c>
      <c r="D106" s="5" t="s">
        <v>85</v>
      </c>
      <c r="E106" s="14" t="s">
        <v>855</v>
      </c>
      <c r="F106" s="14">
        <v>89.0</v>
      </c>
      <c r="G106" s="3">
        <v>152.0</v>
      </c>
      <c r="H106" s="3">
        <f t="shared" si="1"/>
        <v>-48</v>
      </c>
    </row>
    <row r="107">
      <c r="A107" s="19">
        <v>105.0</v>
      </c>
      <c r="B107" s="5" t="s">
        <v>856</v>
      </c>
      <c r="C107" s="19" t="s">
        <v>14</v>
      </c>
      <c r="D107" s="5" t="s">
        <v>56</v>
      </c>
      <c r="E107" s="19" t="s">
        <v>857</v>
      </c>
      <c r="F107" s="19">
        <v>90.0</v>
      </c>
      <c r="G107" s="3">
        <v>229.0</v>
      </c>
      <c r="H107" s="3">
        <f t="shared" si="1"/>
        <v>-124</v>
      </c>
    </row>
    <row r="108">
      <c r="A108" s="14">
        <v>106.0</v>
      </c>
      <c r="B108" s="5" t="s">
        <v>858</v>
      </c>
      <c r="C108" s="14" t="s">
        <v>21</v>
      </c>
      <c r="D108" s="5" t="s">
        <v>291</v>
      </c>
      <c r="E108" s="14" t="s">
        <v>859</v>
      </c>
      <c r="F108" s="14">
        <v>91.0</v>
      </c>
      <c r="G108" s="3" t="s">
        <v>24</v>
      </c>
      <c r="H108" s="3" t="str">
        <f t="shared" si="1"/>
        <v>#VALUE!</v>
      </c>
    </row>
    <row r="109">
      <c r="A109" s="19">
        <v>107.0</v>
      </c>
      <c r="B109" s="5" t="s">
        <v>860</v>
      </c>
      <c r="C109" s="19" t="s">
        <v>21</v>
      </c>
      <c r="D109" s="5" t="s">
        <v>61</v>
      </c>
      <c r="E109" s="19" t="s">
        <v>861</v>
      </c>
      <c r="F109" s="19">
        <v>92.0</v>
      </c>
      <c r="G109" s="3">
        <v>24.0</v>
      </c>
      <c r="H109" s="3">
        <f t="shared" si="1"/>
        <v>83</v>
      </c>
    </row>
    <row r="110">
      <c r="A110" s="14">
        <v>108.0</v>
      </c>
      <c r="B110" s="5" t="s">
        <v>862</v>
      </c>
      <c r="C110" s="14" t="s">
        <v>14</v>
      </c>
      <c r="D110" s="5" t="s">
        <v>130</v>
      </c>
      <c r="E110" s="14" t="s">
        <v>863</v>
      </c>
      <c r="F110" s="14">
        <v>93.0</v>
      </c>
      <c r="G110" s="3" t="s">
        <v>102</v>
      </c>
      <c r="H110" s="3" t="str">
        <f t="shared" si="1"/>
        <v>#VALUE!</v>
      </c>
    </row>
    <row r="111">
      <c r="A111" s="19">
        <v>109.0</v>
      </c>
      <c r="B111" s="5" t="s">
        <v>864</v>
      </c>
      <c r="C111" s="19" t="s">
        <v>10</v>
      </c>
      <c r="D111" s="5" t="s">
        <v>246</v>
      </c>
      <c r="E111" s="19" t="s">
        <v>865</v>
      </c>
      <c r="F111" s="19">
        <v>94.0</v>
      </c>
      <c r="G111" s="3" t="s">
        <v>102</v>
      </c>
      <c r="H111" s="3" t="str">
        <f t="shared" si="1"/>
        <v>#VALUE!</v>
      </c>
    </row>
    <row r="112">
      <c r="A112" s="14">
        <v>110.0</v>
      </c>
      <c r="B112" s="5" t="s">
        <v>866</v>
      </c>
      <c r="C112" s="14" t="s">
        <v>10</v>
      </c>
      <c r="D112" s="5" t="s">
        <v>867</v>
      </c>
      <c r="E112" s="14" t="s">
        <v>868</v>
      </c>
      <c r="F112" s="21"/>
      <c r="G112" s="3">
        <v>59.0</v>
      </c>
      <c r="H112" s="3">
        <f t="shared" si="1"/>
        <v>51</v>
      </c>
    </row>
    <row r="113">
      <c r="A113" s="19">
        <v>111.0</v>
      </c>
      <c r="B113" s="5" t="s">
        <v>869</v>
      </c>
      <c r="C113" s="19" t="s">
        <v>14</v>
      </c>
      <c r="D113" s="5" t="s">
        <v>104</v>
      </c>
      <c r="E113" s="19" t="s">
        <v>870</v>
      </c>
      <c r="F113" s="19">
        <v>95.0</v>
      </c>
      <c r="G113" s="3">
        <v>91.0</v>
      </c>
      <c r="H113" s="3">
        <f t="shared" si="1"/>
        <v>20</v>
      </c>
    </row>
    <row r="114">
      <c r="A114" s="14">
        <v>112.0</v>
      </c>
      <c r="B114" s="5" t="s">
        <v>871</v>
      </c>
      <c r="C114" s="14" t="s">
        <v>21</v>
      </c>
      <c r="D114" s="5" t="s">
        <v>797</v>
      </c>
      <c r="E114" s="14" t="s">
        <v>872</v>
      </c>
      <c r="F114" s="14">
        <v>96.0</v>
      </c>
      <c r="G114" s="3">
        <v>68.0</v>
      </c>
      <c r="H114" s="3">
        <f t="shared" si="1"/>
        <v>44</v>
      </c>
    </row>
    <row r="115">
      <c r="A115" s="19">
        <v>113.0</v>
      </c>
      <c r="B115" s="5" t="s">
        <v>873</v>
      </c>
      <c r="C115" s="19" t="s">
        <v>14</v>
      </c>
      <c r="D115" s="5" t="s">
        <v>467</v>
      </c>
      <c r="E115" s="19" t="s">
        <v>874</v>
      </c>
      <c r="F115" s="19">
        <v>97.0</v>
      </c>
      <c r="G115" s="3" t="s">
        <v>24</v>
      </c>
      <c r="H115" s="3" t="str">
        <f t="shared" si="1"/>
        <v>#VALUE!</v>
      </c>
    </row>
    <row r="116">
      <c r="A116" s="14">
        <v>114.0</v>
      </c>
      <c r="B116" s="5" t="s">
        <v>875</v>
      </c>
      <c r="C116" s="14" t="s">
        <v>14</v>
      </c>
      <c r="D116" s="5" t="s">
        <v>291</v>
      </c>
      <c r="E116" s="14" t="s">
        <v>876</v>
      </c>
      <c r="F116" s="14">
        <v>98.0</v>
      </c>
      <c r="G116" s="3" t="s">
        <v>102</v>
      </c>
      <c r="H116" s="3" t="str">
        <f t="shared" si="1"/>
        <v>#VALUE!</v>
      </c>
    </row>
    <row r="117">
      <c r="A117" s="19">
        <v>115.0</v>
      </c>
      <c r="B117" s="5" t="s">
        <v>877</v>
      </c>
      <c r="C117" s="19" t="s">
        <v>80</v>
      </c>
      <c r="D117" s="5" t="s">
        <v>148</v>
      </c>
      <c r="E117" s="19" t="s">
        <v>878</v>
      </c>
      <c r="F117" s="19">
        <v>99.0</v>
      </c>
      <c r="G117" s="3">
        <v>215.0</v>
      </c>
      <c r="H117" s="3">
        <f t="shared" si="1"/>
        <v>-100</v>
      </c>
    </row>
    <row r="118">
      <c r="A118" s="14">
        <v>116.0</v>
      </c>
      <c r="B118" s="5" t="s">
        <v>879</v>
      </c>
      <c r="C118" s="14" t="s">
        <v>10</v>
      </c>
      <c r="D118" s="5" t="s">
        <v>254</v>
      </c>
      <c r="E118" s="14" t="s">
        <v>880</v>
      </c>
      <c r="F118" s="14">
        <v>100.0</v>
      </c>
      <c r="G118" s="3">
        <v>236.0</v>
      </c>
      <c r="H118" s="3">
        <f t="shared" si="1"/>
        <v>-120</v>
      </c>
    </row>
    <row r="119">
      <c r="A119" s="19">
        <v>117.0</v>
      </c>
      <c r="B119" s="5" t="s">
        <v>881</v>
      </c>
      <c r="C119" s="19" t="s">
        <v>21</v>
      </c>
      <c r="D119" s="5" t="s">
        <v>61</v>
      </c>
      <c r="E119" s="19" t="s">
        <v>882</v>
      </c>
      <c r="F119" s="19">
        <v>101.0</v>
      </c>
      <c r="G119" s="3" t="s">
        <v>24</v>
      </c>
      <c r="H119" s="3" t="str">
        <f t="shared" si="1"/>
        <v>#VALUE!</v>
      </c>
    </row>
    <row r="120">
      <c r="A120" s="14">
        <v>118.0</v>
      </c>
      <c r="B120" s="5" t="s">
        <v>883</v>
      </c>
      <c r="C120" s="14" t="s">
        <v>21</v>
      </c>
      <c r="D120" s="5" t="s">
        <v>43</v>
      </c>
      <c r="E120" s="14" t="s">
        <v>884</v>
      </c>
      <c r="F120" s="14">
        <v>102.0</v>
      </c>
      <c r="G120" s="3" t="s">
        <v>24</v>
      </c>
      <c r="H120" s="3" t="str">
        <f t="shared" si="1"/>
        <v>#VALUE!</v>
      </c>
    </row>
    <row r="121">
      <c r="A121" s="19">
        <v>119.0</v>
      </c>
      <c r="B121" s="5" t="s">
        <v>885</v>
      </c>
      <c r="C121" s="19" t="s">
        <v>10</v>
      </c>
      <c r="D121" s="5" t="s">
        <v>100</v>
      </c>
      <c r="E121" s="19" t="s">
        <v>886</v>
      </c>
      <c r="F121" s="19">
        <v>103.0</v>
      </c>
      <c r="G121" s="3" t="s">
        <v>24</v>
      </c>
      <c r="H121" s="3" t="str">
        <f t="shared" si="1"/>
        <v>#VALUE!</v>
      </c>
    </row>
    <row r="122">
      <c r="A122" s="14">
        <v>120.0</v>
      </c>
      <c r="B122" s="5" t="s">
        <v>887</v>
      </c>
      <c r="C122" s="14" t="s">
        <v>14</v>
      </c>
      <c r="D122" s="5" t="s">
        <v>759</v>
      </c>
      <c r="E122" s="14" t="s">
        <v>888</v>
      </c>
      <c r="F122" s="14">
        <v>104.0</v>
      </c>
      <c r="G122" s="3">
        <v>165.0</v>
      </c>
      <c r="H122" s="3">
        <f t="shared" si="1"/>
        <v>-45</v>
      </c>
    </row>
    <row r="123">
      <c r="A123" s="19">
        <v>121.0</v>
      </c>
      <c r="B123" s="5" t="s">
        <v>889</v>
      </c>
      <c r="C123" s="19" t="s">
        <v>80</v>
      </c>
      <c r="D123" s="5" t="s">
        <v>22</v>
      </c>
      <c r="E123" s="19" t="s">
        <v>890</v>
      </c>
      <c r="F123" s="19">
        <v>105.0</v>
      </c>
      <c r="G123" s="3">
        <v>180.0</v>
      </c>
      <c r="H123" s="3">
        <f t="shared" si="1"/>
        <v>-59</v>
      </c>
    </row>
    <row r="124">
      <c r="A124" s="14">
        <v>122.0</v>
      </c>
      <c r="B124" s="5" t="s">
        <v>891</v>
      </c>
      <c r="C124" s="14" t="s">
        <v>10</v>
      </c>
      <c r="D124" s="5" t="s">
        <v>283</v>
      </c>
      <c r="E124" s="14" t="s">
        <v>892</v>
      </c>
      <c r="F124" s="14">
        <v>106.0</v>
      </c>
      <c r="G124" s="3">
        <v>116.0</v>
      </c>
      <c r="H124" s="3">
        <f t="shared" si="1"/>
        <v>6</v>
      </c>
    </row>
    <row r="125">
      <c r="A125" s="19">
        <v>123.0</v>
      </c>
      <c r="B125" s="5" t="s">
        <v>893</v>
      </c>
      <c r="C125" s="19" t="s">
        <v>10</v>
      </c>
      <c r="D125" s="5" t="s">
        <v>77</v>
      </c>
      <c r="E125" s="19" t="s">
        <v>894</v>
      </c>
      <c r="F125" s="22"/>
      <c r="G125" s="3">
        <v>20.0</v>
      </c>
      <c r="H125" s="3">
        <f t="shared" si="1"/>
        <v>103</v>
      </c>
    </row>
    <row r="126">
      <c r="A126" s="14">
        <v>124.0</v>
      </c>
      <c r="B126" s="5" t="s">
        <v>895</v>
      </c>
      <c r="C126" s="14" t="s">
        <v>14</v>
      </c>
      <c r="D126" s="5" t="s">
        <v>91</v>
      </c>
      <c r="E126" s="14" t="s">
        <v>896</v>
      </c>
      <c r="F126" s="14">
        <v>107.0</v>
      </c>
      <c r="G126" s="3" t="s">
        <v>102</v>
      </c>
      <c r="H126" s="3" t="str">
        <f t="shared" si="1"/>
        <v>#VALUE!</v>
      </c>
    </row>
    <row r="127">
      <c r="A127" s="19">
        <v>125.0</v>
      </c>
      <c r="B127" s="5" t="s">
        <v>897</v>
      </c>
      <c r="C127" s="19" t="s">
        <v>80</v>
      </c>
      <c r="D127" s="5" t="s">
        <v>43</v>
      </c>
      <c r="E127" s="19" t="s">
        <v>898</v>
      </c>
      <c r="F127" s="19">
        <v>108.0</v>
      </c>
      <c r="G127" s="3">
        <v>175.0</v>
      </c>
      <c r="H127" s="3">
        <f t="shared" si="1"/>
        <v>-50</v>
      </c>
    </row>
    <row r="128">
      <c r="A128" s="14">
        <v>126.0</v>
      </c>
      <c r="B128" s="5" t="s">
        <v>899</v>
      </c>
      <c r="C128" s="14" t="s">
        <v>14</v>
      </c>
      <c r="D128" s="5" t="s">
        <v>693</v>
      </c>
      <c r="E128" s="14" t="s">
        <v>900</v>
      </c>
      <c r="F128" s="14">
        <v>109.0</v>
      </c>
      <c r="G128" s="3" t="s">
        <v>24</v>
      </c>
      <c r="H128" s="3" t="str">
        <f t="shared" si="1"/>
        <v>#VALUE!</v>
      </c>
    </row>
    <row r="129">
      <c r="A129" s="19">
        <v>127.0</v>
      </c>
      <c r="B129" s="5" t="s">
        <v>901</v>
      </c>
      <c r="C129" s="19" t="s">
        <v>80</v>
      </c>
      <c r="D129" s="5" t="s">
        <v>254</v>
      </c>
      <c r="E129" s="19" t="s">
        <v>902</v>
      </c>
      <c r="F129" s="19">
        <v>110.0</v>
      </c>
      <c r="G129" s="3">
        <v>111.0</v>
      </c>
      <c r="H129" s="3">
        <f t="shared" si="1"/>
        <v>16</v>
      </c>
    </row>
    <row r="130">
      <c r="A130" s="14">
        <v>128.0</v>
      </c>
      <c r="B130" s="5" t="s">
        <v>903</v>
      </c>
      <c r="C130" s="14" t="s">
        <v>21</v>
      </c>
      <c r="D130" s="5" t="s">
        <v>199</v>
      </c>
      <c r="E130" s="14" t="s">
        <v>904</v>
      </c>
      <c r="F130" s="14">
        <v>111.0</v>
      </c>
      <c r="G130" s="3">
        <v>55.0</v>
      </c>
      <c r="H130" s="3">
        <f t="shared" si="1"/>
        <v>73</v>
      </c>
    </row>
    <row r="131">
      <c r="A131" s="19">
        <v>129.0</v>
      </c>
      <c r="B131" s="5" t="s">
        <v>905</v>
      </c>
      <c r="C131" s="19" t="s">
        <v>10</v>
      </c>
      <c r="D131" s="5" t="s">
        <v>104</v>
      </c>
      <c r="E131" s="19" t="s">
        <v>906</v>
      </c>
      <c r="F131" s="19">
        <v>112.0</v>
      </c>
      <c r="G131" s="3">
        <v>135.0</v>
      </c>
      <c r="H131" s="3">
        <f t="shared" si="1"/>
        <v>-6</v>
      </c>
    </row>
    <row r="132">
      <c r="A132" s="14">
        <v>130.0</v>
      </c>
      <c r="B132" s="5" t="s">
        <v>907</v>
      </c>
      <c r="C132" s="14" t="s">
        <v>14</v>
      </c>
      <c r="D132" s="5" t="s">
        <v>283</v>
      </c>
      <c r="E132" s="14" t="s">
        <v>908</v>
      </c>
      <c r="F132" s="14">
        <v>113.0</v>
      </c>
      <c r="G132" s="3">
        <v>65.0</v>
      </c>
      <c r="H132" s="3">
        <f t="shared" si="1"/>
        <v>65</v>
      </c>
    </row>
    <row r="133">
      <c r="A133" s="19">
        <v>131.0</v>
      </c>
      <c r="B133" s="5" t="s">
        <v>909</v>
      </c>
      <c r="C133" s="19" t="s">
        <v>21</v>
      </c>
      <c r="D133" s="5" t="s">
        <v>100</v>
      </c>
      <c r="E133" s="19" t="s">
        <v>910</v>
      </c>
      <c r="F133" s="19">
        <v>114.0</v>
      </c>
      <c r="G133" s="3">
        <v>93.0</v>
      </c>
      <c r="H133" s="3">
        <f t="shared" si="1"/>
        <v>38</v>
      </c>
    </row>
    <row r="134">
      <c r="A134" s="14">
        <v>132.0</v>
      </c>
      <c r="B134" s="5" t="s">
        <v>911</v>
      </c>
      <c r="C134" s="14" t="s">
        <v>21</v>
      </c>
      <c r="D134" s="5" t="s">
        <v>246</v>
      </c>
      <c r="E134" s="14" t="s">
        <v>912</v>
      </c>
      <c r="F134" s="14">
        <v>115.0</v>
      </c>
      <c r="G134" s="3" t="s">
        <v>24</v>
      </c>
      <c r="H134" s="3" t="str">
        <f t="shared" si="1"/>
        <v>#VALUE!</v>
      </c>
    </row>
    <row r="135">
      <c r="A135" s="19">
        <v>133.0</v>
      </c>
      <c r="B135" s="5" t="s">
        <v>913</v>
      </c>
      <c r="C135" s="19" t="s">
        <v>10</v>
      </c>
      <c r="D135" s="5" t="s">
        <v>715</v>
      </c>
      <c r="E135" s="19" t="s">
        <v>914</v>
      </c>
      <c r="F135" s="19">
        <v>116.0</v>
      </c>
      <c r="G135" s="3" t="s">
        <v>24</v>
      </c>
      <c r="H135" s="3" t="str">
        <f t="shared" si="1"/>
        <v>#VALUE!</v>
      </c>
    </row>
    <row r="136">
      <c r="A136" s="14">
        <v>134.0</v>
      </c>
      <c r="B136" s="5" t="s">
        <v>915</v>
      </c>
      <c r="C136" s="14" t="s">
        <v>80</v>
      </c>
      <c r="D136" s="5" t="s">
        <v>330</v>
      </c>
      <c r="E136" s="14" t="s">
        <v>916</v>
      </c>
      <c r="F136" s="14">
        <v>117.0</v>
      </c>
      <c r="G136" s="3">
        <v>238.0</v>
      </c>
      <c r="H136" s="3">
        <f t="shared" si="1"/>
        <v>-104</v>
      </c>
    </row>
    <row r="137">
      <c r="A137" s="19">
        <v>135.0</v>
      </c>
      <c r="B137" s="5" t="s">
        <v>917</v>
      </c>
      <c r="C137" s="19" t="s">
        <v>14</v>
      </c>
      <c r="D137" s="5" t="s">
        <v>467</v>
      </c>
      <c r="E137" s="19" t="s">
        <v>918</v>
      </c>
      <c r="F137" s="19">
        <v>118.0</v>
      </c>
      <c r="G137" s="3" t="s">
        <v>102</v>
      </c>
      <c r="H137" s="3" t="str">
        <f t="shared" si="1"/>
        <v>#VALUE!</v>
      </c>
    </row>
    <row r="138">
      <c r="A138" s="14">
        <v>136.0</v>
      </c>
      <c r="B138" s="5" t="s">
        <v>919</v>
      </c>
      <c r="C138" s="14" t="s">
        <v>21</v>
      </c>
      <c r="D138" s="5" t="s">
        <v>920</v>
      </c>
      <c r="E138" s="14" t="s">
        <v>921</v>
      </c>
      <c r="F138" s="21"/>
      <c r="G138" s="3" t="s">
        <v>24</v>
      </c>
      <c r="H138" s="3" t="str">
        <f t="shared" si="1"/>
        <v>#VALUE!</v>
      </c>
    </row>
    <row r="139">
      <c r="A139" s="19">
        <v>137.0</v>
      </c>
      <c r="B139" s="5" t="s">
        <v>922</v>
      </c>
      <c r="C139" s="19" t="s">
        <v>10</v>
      </c>
      <c r="D139" s="5" t="s">
        <v>32</v>
      </c>
      <c r="E139" s="19" t="s">
        <v>923</v>
      </c>
      <c r="F139" s="22"/>
      <c r="G139" s="3" t="s">
        <v>102</v>
      </c>
      <c r="H139" s="3" t="str">
        <f t="shared" si="1"/>
        <v>#VALUE!</v>
      </c>
    </row>
    <row r="140">
      <c r="A140" s="14">
        <v>138.0</v>
      </c>
      <c r="B140" s="5" t="s">
        <v>924</v>
      </c>
      <c r="C140" s="14" t="s">
        <v>14</v>
      </c>
      <c r="D140" s="5" t="s">
        <v>130</v>
      </c>
      <c r="E140" s="14" t="s">
        <v>925</v>
      </c>
      <c r="F140" s="14">
        <v>119.0</v>
      </c>
      <c r="G140" s="3" t="s">
        <v>24</v>
      </c>
      <c r="H140" s="3" t="str">
        <f t="shared" si="1"/>
        <v>#VALUE!</v>
      </c>
    </row>
    <row r="141">
      <c r="A141" s="19">
        <v>139.0</v>
      </c>
      <c r="B141" s="5" t="s">
        <v>926</v>
      </c>
      <c r="C141" s="19" t="s">
        <v>10</v>
      </c>
      <c r="D141" s="5" t="s">
        <v>65</v>
      </c>
      <c r="E141" s="19" t="s">
        <v>927</v>
      </c>
      <c r="F141" s="22"/>
      <c r="G141" s="3" t="s">
        <v>102</v>
      </c>
      <c r="H141" s="3" t="str">
        <f t="shared" si="1"/>
        <v>#VALUE!</v>
      </c>
    </row>
    <row r="142">
      <c r="A142" s="14">
        <v>140.0</v>
      </c>
      <c r="B142" s="5" t="s">
        <v>928</v>
      </c>
      <c r="C142" s="14" t="s">
        <v>80</v>
      </c>
      <c r="D142" s="5" t="s">
        <v>148</v>
      </c>
      <c r="E142" s="14" t="s">
        <v>929</v>
      </c>
      <c r="F142" s="14">
        <v>120.0</v>
      </c>
      <c r="G142" s="3" t="s">
        <v>24</v>
      </c>
      <c r="H142" s="3" t="str">
        <f t="shared" si="1"/>
        <v>#VALUE!</v>
      </c>
    </row>
    <row r="143">
      <c r="A143" s="19">
        <v>141.0</v>
      </c>
      <c r="B143" s="5" t="s">
        <v>930</v>
      </c>
      <c r="C143" s="19" t="s">
        <v>80</v>
      </c>
      <c r="D143" s="5" t="s">
        <v>40</v>
      </c>
      <c r="E143" s="19" t="s">
        <v>931</v>
      </c>
      <c r="F143" s="19">
        <v>121.0</v>
      </c>
      <c r="G143" s="3">
        <v>80.0</v>
      </c>
      <c r="H143" s="3">
        <f t="shared" si="1"/>
        <v>61</v>
      </c>
    </row>
    <row r="144">
      <c r="A144" s="14">
        <v>142.0</v>
      </c>
      <c r="B144" s="5" t="s">
        <v>932</v>
      </c>
      <c r="C144" s="14" t="s">
        <v>14</v>
      </c>
      <c r="D144" s="5" t="s">
        <v>26</v>
      </c>
      <c r="E144" s="14" t="s">
        <v>933</v>
      </c>
      <c r="F144" s="14">
        <v>122.0</v>
      </c>
      <c r="G144" s="3" t="s">
        <v>102</v>
      </c>
      <c r="H144" s="3" t="str">
        <f t="shared" si="1"/>
        <v>#VALUE!</v>
      </c>
    </row>
    <row r="145">
      <c r="A145" s="19">
        <v>143.0</v>
      </c>
      <c r="B145" s="5" t="s">
        <v>934</v>
      </c>
      <c r="C145" s="19" t="s">
        <v>80</v>
      </c>
      <c r="D145" s="5" t="s">
        <v>104</v>
      </c>
      <c r="E145" s="19" t="s">
        <v>935</v>
      </c>
      <c r="F145" s="19">
        <v>123.0</v>
      </c>
      <c r="G145" s="3">
        <v>216.0</v>
      </c>
      <c r="H145" s="3">
        <f t="shared" si="1"/>
        <v>-73</v>
      </c>
    </row>
    <row r="146">
      <c r="A146" s="14">
        <v>144.0</v>
      </c>
      <c r="B146" s="5" t="s">
        <v>936</v>
      </c>
      <c r="C146" s="14" t="s">
        <v>80</v>
      </c>
      <c r="D146" s="5" t="s">
        <v>56</v>
      </c>
      <c r="E146" s="14" t="s">
        <v>937</v>
      </c>
      <c r="F146" s="14">
        <v>124.0</v>
      </c>
      <c r="G146" s="3">
        <v>200.0</v>
      </c>
      <c r="H146" s="3">
        <f t="shared" si="1"/>
        <v>-56</v>
      </c>
    </row>
    <row r="147">
      <c r="A147" s="19">
        <v>145.0</v>
      </c>
      <c r="B147" s="5" t="s">
        <v>938</v>
      </c>
      <c r="C147" s="19" t="s">
        <v>80</v>
      </c>
      <c r="D147" s="5" t="s">
        <v>85</v>
      </c>
      <c r="E147" s="19" t="s">
        <v>939</v>
      </c>
      <c r="F147" s="19">
        <v>125.0</v>
      </c>
      <c r="G147" s="3">
        <v>99.0</v>
      </c>
      <c r="H147" s="3">
        <f t="shared" si="1"/>
        <v>46</v>
      </c>
    </row>
    <row r="148">
      <c r="A148" s="14">
        <v>146.0</v>
      </c>
      <c r="B148" s="5" t="s">
        <v>940</v>
      </c>
      <c r="C148" s="14" t="s">
        <v>21</v>
      </c>
      <c r="D148" s="5" t="s">
        <v>283</v>
      </c>
      <c r="E148" s="14" t="s">
        <v>941</v>
      </c>
      <c r="F148" s="14">
        <v>126.0</v>
      </c>
      <c r="G148" s="3" t="s">
        <v>24</v>
      </c>
      <c r="H148" s="3" t="str">
        <f t="shared" si="1"/>
        <v>#VALUE!</v>
      </c>
    </row>
    <row r="149">
      <c r="A149" s="19">
        <v>147.0</v>
      </c>
      <c r="B149" s="5" t="s">
        <v>942</v>
      </c>
      <c r="C149" s="19" t="s">
        <v>10</v>
      </c>
      <c r="D149" s="5" t="s">
        <v>100</v>
      </c>
      <c r="E149" s="19" t="s">
        <v>943</v>
      </c>
      <c r="F149" s="19">
        <v>127.0</v>
      </c>
      <c r="G149" s="3" t="s">
        <v>24</v>
      </c>
      <c r="H149" s="3" t="str">
        <f t="shared" si="1"/>
        <v>#VALUE!</v>
      </c>
    </row>
    <row r="150">
      <c r="A150" s="14">
        <v>148.0</v>
      </c>
      <c r="B150" s="5" t="s">
        <v>944</v>
      </c>
      <c r="C150" s="14" t="s">
        <v>14</v>
      </c>
      <c r="D150" s="5" t="s">
        <v>22</v>
      </c>
      <c r="E150" s="14" t="s">
        <v>945</v>
      </c>
      <c r="F150" s="14">
        <v>128.0</v>
      </c>
      <c r="G150" s="3">
        <v>95.0</v>
      </c>
      <c r="H150" s="3">
        <f t="shared" si="1"/>
        <v>53</v>
      </c>
    </row>
    <row r="151">
      <c r="A151" s="19">
        <v>149.0</v>
      </c>
      <c r="B151" s="5" t="s">
        <v>946</v>
      </c>
      <c r="C151" s="19" t="s">
        <v>21</v>
      </c>
      <c r="D151" s="5" t="s">
        <v>947</v>
      </c>
      <c r="E151" s="19" t="s">
        <v>945</v>
      </c>
      <c r="F151" s="22"/>
      <c r="G151" s="3" t="s">
        <v>102</v>
      </c>
      <c r="H151" s="3" t="str">
        <f t="shared" si="1"/>
        <v>#VALUE!</v>
      </c>
    </row>
    <row r="152">
      <c r="A152" s="14">
        <v>150.0</v>
      </c>
      <c r="B152" s="5" t="s">
        <v>948</v>
      </c>
      <c r="C152" s="14" t="s">
        <v>10</v>
      </c>
      <c r="D152" s="5" t="s">
        <v>29</v>
      </c>
      <c r="E152" s="14" t="s">
        <v>949</v>
      </c>
      <c r="F152" s="14">
        <v>129.0</v>
      </c>
      <c r="G152" s="3">
        <v>162.0</v>
      </c>
      <c r="H152" s="3">
        <f t="shared" si="1"/>
        <v>-12</v>
      </c>
    </row>
    <row r="153">
      <c r="A153" s="19">
        <v>151.0</v>
      </c>
      <c r="B153" s="5" t="s">
        <v>950</v>
      </c>
      <c r="C153" s="19" t="s">
        <v>21</v>
      </c>
      <c r="D153" s="5" t="s">
        <v>194</v>
      </c>
      <c r="E153" s="19" t="s">
        <v>951</v>
      </c>
      <c r="F153" s="19">
        <v>130.0</v>
      </c>
      <c r="G153" s="3" t="s">
        <v>24</v>
      </c>
      <c r="H153" s="3" t="str">
        <f t="shared" si="1"/>
        <v>#VALUE!</v>
      </c>
    </row>
    <row r="154">
      <c r="A154" s="14">
        <v>152.0</v>
      </c>
      <c r="B154" s="5" t="s">
        <v>952</v>
      </c>
      <c r="C154" s="14" t="s">
        <v>21</v>
      </c>
      <c r="D154" s="5" t="s">
        <v>834</v>
      </c>
      <c r="E154" s="14" t="s">
        <v>953</v>
      </c>
      <c r="F154" s="14">
        <v>131.0</v>
      </c>
      <c r="G154" s="3" t="s">
        <v>102</v>
      </c>
      <c r="H154" s="3" t="str">
        <f t="shared" si="1"/>
        <v>#VALUE!</v>
      </c>
    </row>
    <row r="155">
      <c r="A155" s="19">
        <v>153.0</v>
      </c>
      <c r="B155" s="5" t="s">
        <v>954</v>
      </c>
      <c r="C155" s="19" t="s">
        <v>21</v>
      </c>
      <c r="D155" s="5" t="s">
        <v>291</v>
      </c>
      <c r="E155" s="19" t="s">
        <v>955</v>
      </c>
      <c r="F155" s="19">
        <v>132.0</v>
      </c>
      <c r="G155" s="3" t="s">
        <v>102</v>
      </c>
      <c r="H155" s="3" t="str">
        <f t="shared" si="1"/>
        <v>#VALUE!</v>
      </c>
    </row>
    <row r="156">
      <c r="A156" s="14">
        <v>154.0</v>
      </c>
      <c r="B156" s="5" t="s">
        <v>956</v>
      </c>
      <c r="C156" s="14" t="s">
        <v>14</v>
      </c>
      <c r="D156" s="5" t="s">
        <v>56</v>
      </c>
      <c r="E156" s="14" t="s">
        <v>957</v>
      </c>
      <c r="F156" s="14">
        <v>133.0</v>
      </c>
      <c r="G156" s="3">
        <v>234.0</v>
      </c>
      <c r="H156" s="3">
        <f t="shared" si="1"/>
        <v>-80</v>
      </c>
    </row>
    <row r="157">
      <c r="A157" s="19">
        <v>155.0</v>
      </c>
      <c r="B157" s="5" t="s">
        <v>958</v>
      </c>
      <c r="C157" s="19" t="s">
        <v>80</v>
      </c>
      <c r="D157" s="5" t="s">
        <v>291</v>
      </c>
      <c r="E157" s="19" t="s">
        <v>959</v>
      </c>
      <c r="F157" s="19">
        <v>134.0</v>
      </c>
      <c r="G157" s="3" t="s">
        <v>24</v>
      </c>
      <c r="H157" s="3" t="str">
        <f t="shared" si="1"/>
        <v>#VALUE!</v>
      </c>
    </row>
    <row r="158">
      <c r="A158" s="14">
        <v>156.0</v>
      </c>
      <c r="B158" s="5" t="s">
        <v>960</v>
      </c>
      <c r="C158" s="14" t="s">
        <v>10</v>
      </c>
      <c r="D158" s="5" t="s">
        <v>342</v>
      </c>
      <c r="E158" s="14" t="s">
        <v>961</v>
      </c>
      <c r="F158" s="21"/>
      <c r="G158" s="3" t="s">
        <v>102</v>
      </c>
      <c r="H158" s="3" t="str">
        <f t="shared" si="1"/>
        <v>#VALUE!</v>
      </c>
    </row>
    <row r="159">
      <c r="A159" s="19">
        <v>157.0</v>
      </c>
      <c r="B159" s="5" t="s">
        <v>962</v>
      </c>
      <c r="C159" s="19" t="s">
        <v>963</v>
      </c>
      <c r="D159" s="5" t="s">
        <v>194</v>
      </c>
      <c r="E159" s="19" t="s">
        <v>964</v>
      </c>
      <c r="F159" s="19">
        <v>135.0</v>
      </c>
      <c r="G159" s="3">
        <v>148.0</v>
      </c>
      <c r="H159" s="3">
        <f t="shared" si="1"/>
        <v>9</v>
      </c>
    </row>
    <row r="160">
      <c r="A160" s="14">
        <v>158.0</v>
      </c>
      <c r="B160" s="5" t="s">
        <v>965</v>
      </c>
      <c r="C160" s="14" t="s">
        <v>14</v>
      </c>
      <c r="D160" s="5" t="s">
        <v>966</v>
      </c>
      <c r="E160" s="14" t="s">
        <v>967</v>
      </c>
      <c r="F160" s="21"/>
      <c r="G160" s="3" t="s">
        <v>102</v>
      </c>
      <c r="H160" s="3" t="str">
        <f t="shared" si="1"/>
        <v>#VALUE!</v>
      </c>
    </row>
    <row r="161">
      <c r="A161" s="19">
        <v>159.0</v>
      </c>
      <c r="B161" s="5" t="s">
        <v>968</v>
      </c>
      <c r="C161" s="19" t="s">
        <v>10</v>
      </c>
      <c r="D161" s="5" t="s">
        <v>969</v>
      </c>
      <c r="E161" s="19" t="s">
        <v>970</v>
      </c>
      <c r="F161" s="22"/>
      <c r="G161" s="3" t="s">
        <v>102</v>
      </c>
      <c r="H161" s="3" t="str">
        <f t="shared" si="1"/>
        <v>#VALUE!</v>
      </c>
    </row>
    <row r="162">
      <c r="A162" s="14">
        <v>160.0</v>
      </c>
      <c r="B162" s="5" t="s">
        <v>971</v>
      </c>
      <c r="C162" s="14" t="s">
        <v>14</v>
      </c>
      <c r="D162" s="5" t="s">
        <v>104</v>
      </c>
      <c r="E162" s="14" t="s">
        <v>972</v>
      </c>
      <c r="F162" s="14">
        <v>136.0</v>
      </c>
      <c r="G162" s="3">
        <v>210.0</v>
      </c>
      <c r="H162" s="3">
        <f t="shared" si="1"/>
        <v>-50</v>
      </c>
    </row>
    <row r="163">
      <c r="A163" s="19">
        <v>161.0</v>
      </c>
      <c r="B163" s="5" t="s">
        <v>973</v>
      </c>
      <c r="C163" s="19" t="s">
        <v>10</v>
      </c>
      <c r="D163" s="5" t="s">
        <v>130</v>
      </c>
      <c r="E163" s="19" t="s">
        <v>974</v>
      </c>
      <c r="F163" s="19">
        <v>137.0</v>
      </c>
      <c r="G163" s="3" t="s">
        <v>102</v>
      </c>
      <c r="H163" s="3" t="str">
        <f t="shared" si="1"/>
        <v>#VALUE!</v>
      </c>
    </row>
    <row r="164">
      <c r="A164" s="14">
        <v>162.0</v>
      </c>
      <c r="B164" s="5" t="s">
        <v>975</v>
      </c>
      <c r="C164" s="14" t="s">
        <v>10</v>
      </c>
      <c r="D164" s="5" t="s">
        <v>715</v>
      </c>
      <c r="E164" s="14" t="s">
        <v>976</v>
      </c>
      <c r="F164" s="14">
        <v>138.0</v>
      </c>
      <c r="G164" s="3">
        <v>218.0</v>
      </c>
      <c r="H164" s="3">
        <f t="shared" si="1"/>
        <v>-56</v>
      </c>
    </row>
    <row r="165">
      <c r="A165" s="19">
        <v>163.0</v>
      </c>
      <c r="B165" s="5" t="s">
        <v>977</v>
      </c>
      <c r="C165" s="19" t="s">
        <v>80</v>
      </c>
      <c r="D165" s="5" t="s">
        <v>100</v>
      </c>
      <c r="E165" s="19" t="s">
        <v>978</v>
      </c>
      <c r="F165" s="19">
        <v>139.0</v>
      </c>
      <c r="G165" s="3">
        <v>146.0</v>
      </c>
      <c r="H165" s="3">
        <f t="shared" si="1"/>
        <v>17</v>
      </c>
    </row>
    <row r="166">
      <c r="A166" s="14">
        <v>164.0</v>
      </c>
      <c r="B166" s="5" t="s">
        <v>979</v>
      </c>
      <c r="C166" s="14" t="s">
        <v>21</v>
      </c>
      <c r="D166" s="5" t="s">
        <v>71</v>
      </c>
      <c r="E166" s="14" t="s">
        <v>980</v>
      </c>
      <c r="F166" s="14">
        <v>140.0</v>
      </c>
      <c r="G166" s="3" t="s">
        <v>24</v>
      </c>
      <c r="H166" s="3" t="str">
        <f t="shared" si="1"/>
        <v>#VALUE!</v>
      </c>
    </row>
    <row r="167">
      <c r="A167" s="19">
        <v>165.0</v>
      </c>
      <c r="B167" s="5" t="s">
        <v>981</v>
      </c>
      <c r="C167" s="19" t="s">
        <v>14</v>
      </c>
      <c r="D167" s="5" t="s">
        <v>145</v>
      </c>
      <c r="E167" s="19" t="s">
        <v>982</v>
      </c>
      <c r="F167" s="19">
        <v>141.0</v>
      </c>
      <c r="G167" s="3">
        <v>113.0</v>
      </c>
      <c r="H167" s="3">
        <f t="shared" si="1"/>
        <v>52</v>
      </c>
    </row>
    <row r="168">
      <c r="A168" s="14">
        <v>166.0</v>
      </c>
      <c r="B168" s="5" t="s">
        <v>983</v>
      </c>
      <c r="C168" s="14" t="s">
        <v>10</v>
      </c>
      <c r="D168" s="5" t="s">
        <v>22</v>
      </c>
      <c r="E168" s="14" t="s">
        <v>984</v>
      </c>
      <c r="F168" s="14">
        <v>142.0</v>
      </c>
      <c r="G168" s="3">
        <v>170.0</v>
      </c>
      <c r="H168" s="3">
        <f t="shared" si="1"/>
        <v>-4</v>
      </c>
    </row>
    <row r="169">
      <c r="A169" s="19">
        <v>167.0</v>
      </c>
      <c r="B169" s="5" t="s">
        <v>985</v>
      </c>
      <c r="C169" s="19" t="s">
        <v>14</v>
      </c>
      <c r="D169" s="5" t="s">
        <v>85</v>
      </c>
      <c r="E169" s="19" t="s">
        <v>986</v>
      </c>
      <c r="F169" s="19">
        <v>143.0</v>
      </c>
      <c r="G169" s="3" t="s">
        <v>24</v>
      </c>
      <c r="H169" s="3" t="str">
        <f t="shared" si="1"/>
        <v>#VALUE!</v>
      </c>
    </row>
    <row r="170">
      <c r="A170" s="14">
        <v>168.0</v>
      </c>
      <c r="B170" s="5" t="s">
        <v>987</v>
      </c>
      <c r="C170" s="14" t="s">
        <v>21</v>
      </c>
      <c r="D170" s="5" t="s">
        <v>246</v>
      </c>
      <c r="E170" s="14" t="s">
        <v>988</v>
      </c>
      <c r="F170" s="14">
        <v>144.0</v>
      </c>
      <c r="G170" s="3" t="s">
        <v>24</v>
      </c>
      <c r="H170" s="3" t="str">
        <f t="shared" si="1"/>
        <v>#VALUE!</v>
      </c>
    </row>
    <row r="171">
      <c r="A171" s="19">
        <v>169.0</v>
      </c>
      <c r="B171" s="5" t="s">
        <v>989</v>
      </c>
      <c r="C171" s="19" t="s">
        <v>21</v>
      </c>
      <c r="D171" s="5" t="s">
        <v>254</v>
      </c>
      <c r="E171" s="19" t="s">
        <v>990</v>
      </c>
      <c r="F171" s="19">
        <v>145.0</v>
      </c>
      <c r="G171" s="3" t="s">
        <v>24</v>
      </c>
      <c r="H171" s="3" t="str">
        <f t="shared" si="1"/>
        <v>#VALUE!</v>
      </c>
    </row>
    <row r="172">
      <c r="A172" s="14">
        <v>170.0</v>
      </c>
      <c r="B172" s="5" t="s">
        <v>991</v>
      </c>
      <c r="C172" s="14" t="s">
        <v>10</v>
      </c>
      <c r="D172" s="5" t="s">
        <v>291</v>
      </c>
      <c r="E172" s="14" t="s">
        <v>992</v>
      </c>
      <c r="F172" s="14">
        <v>146.0</v>
      </c>
      <c r="G172" s="3" t="s">
        <v>102</v>
      </c>
      <c r="H172" s="3" t="str">
        <f t="shared" si="1"/>
        <v>#VALUE!</v>
      </c>
    </row>
    <row r="173">
      <c r="A173" s="19">
        <v>171.0</v>
      </c>
      <c r="B173" s="5" t="s">
        <v>993</v>
      </c>
      <c r="C173" s="19" t="s">
        <v>21</v>
      </c>
      <c r="D173" s="5" t="s">
        <v>145</v>
      </c>
      <c r="E173" s="19" t="s">
        <v>994</v>
      </c>
      <c r="F173" s="19">
        <v>147.0</v>
      </c>
      <c r="G173" s="3" t="s">
        <v>102</v>
      </c>
      <c r="H173" s="3" t="str">
        <f t="shared" si="1"/>
        <v>#VALUE!</v>
      </c>
    </row>
    <row r="174">
      <c r="A174" s="14">
        <v>172.0</v>
      </c>
      <c r="B174" s="5" t="s">
        <v>995</v>
      </c>
      <c r="C174" s="14" t="s">
        <v>14</v>
      </c>
      <c r="D174" s="5" t="s">
        <v>996</v>
      </c>
      <c r="E174" s="14" t="s">
        <v>997</v>
      </c>
      <c r="F174" s="21"/>
      <c r="G174" s="3" t="s">
        <v>102</v>
      </c>
      <c r="H174" s="3" t="str">
        <f t="shared" si="1"/>
        <v>#VALUE!</v>
      </c>
    </row>
    <row r="175">
      <c r="A175" s="19">
        <v>173.0</v>
      </c>
      <c r="B175" s="5" t="s">
        <v>998</v>
      </c>
      <c r="C175" s="19" t="s">
        <v>14</v>
      </c>
      <c r="D175" s="5" t="s">
        <v>797</v>
      </c>
      <c r="E175" s="19" t="s">
        <v>999</v>
      </c>
      <c r="F175" s="19">
        <v>148.0</v>
      </c>
      <c r="G175" s="3" t="s">
        <v>24</v>
      </c>
      <c r="H175" s="3" t="str">
        <f t="shared" si="1"/>
        <v>#VALUE!</v>
      </c>
    </row>
    <row r="176">
      <c r="A176" s="14">
        <v>174.0</v>
      </c>
      <c r="B176" s="5" t="s">
        <v>1000</v>
      </c>
      <c r="C176" s="14" t="s">
        <v>21</v>
      </c>
      <c r="D176" s="5" t="s">
        <v>1001</v>
      </c>
      <c r="E176" s="14" t="s">
        <v>1002</v>
      </c>
      <c r="F176" s="21"/>
      <c r="G176" s="3" t="s">
        <v>24</v>
      </c>
      <c r="H176" s="3" t="str">
        <f t="shared" si="1"/>
        <v>#VALUE!</v>
      </c>
    </row>
    <row r="177">
      <c r="A177" s="19">
        <v>175.0</v>
      </c>
      <c r="B177" s="5" t="s">
        <v>1003</v>
      </c>
      <c r="C177" s="19" t="s">
        <v>14</v>
      </c>
      <c r="D177" s="5" t="s">
        <v>199</v>
      </c>
      <c r="E177" s="19" t="s">
        <v>1004</v>
      </c>
      <c r="F177" s="19">
        <v>149.0</v>
      </c>
      <c r="G177" s="3">
        <v>121.0</v>
      </c>
      <c r="H177" s="3">
        <f t="shared" si="1"/>
        <v>54</v>
      </c>
    </row>
    <row r="178">
      <c r="A178" s="14">
        <v>176.0</v>
      </c>
      <c r="B178" s="5" t="s">
        <v>1005</v>
      </c>
      <c r="C178" s="14" t="s">
        <v>10</v>
      </c>
      <c r="D178" s="5" t="s">
        <v>130</v>
      </c>
      <c r="E178" s="14" t="s">
        <v>1006</v>
      </c>
      <c r="F178" s="14">
        <v>150.0</v>
      </c>
      <c r="G178" s="3" t="s">
        <v>102</v>
      </c>
      <c r="H178" s="3" t="str">
        <f t="shared" si="1"/>
        <v>#VALUE!</v>
      </c>
    </row>
    <row r="179">
      <c r="A179" s="19">
        <v>177.0</v>
      </c>
      <c r="B179" s="5" t="s">
        <v>1007</v>
      </c>
      <c r="C179" s="19" t="s">
        <v>80</v>
      </c>
      <c r="D179" s="5" t="s">
        <v>26</v>
      </c>
      <c r="E179" s="19" t="s">
        <v>1008</v>
      </c>
      <c r="F179" s="19">
        <v>151.0</v>
      </c>
      <c r="G179" s="3" t="s">
        <v>102</v>
      </c>
      <c r="H179" s="3" t="str">
        <f t="shared" si="1"/>
        <v>#VALUE!</v>
      </c>
    </row>
    <row r="180">
      <c r="A180" s="14">
        <v>178.0</v>
      </c>
      <c r="B180" s="5" t="s">
        <v>1009</v>
      </c>
      <c r="C180" s="14" t="s">
        <v>10</v>
      </c>
      <c r="D180" s="5" t="s">
        <v>715</v>
      </c>
      <c r="E180" s="14" t="s">
        <v>1010</v>
      </c>
      <c r="F180" s="14">
        <v>152.0</v>
      </c>
      <c r="G180" s="3">
        <v>185.0</v>
      </c>
      <c r="H180" s="3">
        <f t="shared" si="1"/>
        <v>-7</v>
      </c>
    </row>
    <row r="181">
      <c r="A181" s="19">
        <v>179.0</v>
      </c>
      <c r="B181" s="5" t="s">
        <v>1011</v>
      </c>
      <c r="C181" s="19" t="s">
        <v>21</v>
      </c>
      <c r="D181" s="5" t="s">
        <v>1012</v>
      </c>
      <c r="E181" s="19" t="s">
        <v>1013</v>
      </c>
      <c r="F181" s="22"/>
      <c r="G181" s="3" t="s">
        <v>102</v>
      </c>
      <c r="H181" s="3" t="str">
        <f t="shared" si="1"/>
        <v>#VALUE!</v>
      </c>
    </row>
    <row r="182">
      <c r="A182" s="14">
        <v>180.0</v>
      </c>
      <c r="B182" s="5" t="s">
        <v>1014</v>
      </c>
      <c r="C182" s="14" t="s">
        <v>80</v>
      </c>
      <c r="D182" s="5" t="s">
        <v>693</v>
      </c>
      <c r="E182" s="14" t="s">
        <v>1013</v>
      </c>
      <c r="F182" s="14">
        <v>153.0</v>
      </c>
      <c r="G182" s="3">
        <v>191.0</v>
      </c>
      <c r="H182" s="3">
        <f t="shared" si="1"/>
        <v>-11</v>
      </c>
    </row>
    <row r="183">
      <c r="A183" s="19">
        <v>181.0</v>
      </c>
      <c r="B183" s="5" t="s">
        <v>1015</v>
      </c>
      <c r="C183" s="19" t="s">
        <v>80</v>
      </c>
      <c r="D183" s="5" t="s">
        <v>797</v>
      </c>
      <c r="E183" s="19" t="s">
        <v>1016</v>
      </c>
      <c r="F183" s="19">
        <v>154.0</v>
      </c>
      <c r="G183" s="3" t="s">
        <v>102</v>
      </c>
      <c r="H183" s="3" t="str">
        <f t="shared" si="1"/>
        <v>#VALUE!</v>
      </c>
    </row>
    <row r="184">
      <c r="A184" s="14">
        <v>182.0</v>
      </c>
      <c r="B184" s="5" t="s">
        <v>1017</v>
      </c>
      <c r="C184" s="14" t="s">
        <v>10</v>
      </c>
      <c r="D184" s="5" t="s">
        <v>1018</v>
      </c>
      <c r="E184" s="14" t="s">
        <v>1019</v>
      </c>
      <c r="F184" s="21"/>
      <c r="G184" s="3" t="s">
        <v>24</v>
      </c>
      <c r="H184" s="3" t="str">
        <f t="shared" si="1"/>
        <v>#VALUE!</v>
      </c>
    </row>
    <row r="185">
      <c r="A185" s="19">
        <v>183.0</v>
      </c>
      <c r="B185" s="5" t="s">
        <v>1020</v>
      </c>
      <c r="C185" s="19" t="s">
        <v>80</v>
      </c>
      <c r="D185" s="5" t="s">
        <v>61</v>
      </c>
      <c r="E185" s="19" t="s">
        <v>1021</v>
      </c>
      <c r="F185" s="19">
        <v>155.0</v>
      </c>
      <c r="G185" s="3" t="s">
        <v>24</v>
      </c>
      <c r="H185" s="3" t="str">
        <f t="shared" si="1"/>
        <v>#VALUE!</v>
      </c>
    </row>
    <row r="186">
      <c r="A186" s="14">
        <v>184.0</v>
      </c>
      <c r="B186" s="5" t="s">
        <v>1022</v>
      </c>
      <c r="C186" s="14" t="s">
        <v>21</v>
      </c>
      <c r="D186" s="5" t="s">
        <v>26</v>
      </c>
      <c r="E186" s="14" t="s">
        <v>1023</v>
      </c>
      <c r="F186" s="14">
        <v>156.0</v>
      </c>
      <c r="G186" s="3" t="s">
        <v>102</v>
      </c>
      <c r="H186" s="3" t="str">
        <f t="shared" si="1"/>
        <v>#VALUE!</v>
      </c>
    </row>
    <row r="187">
      <c r="A187" s="19">
        <v>185.0</v>
      </c>
      <c r="B187" s="5" t="s">
        <v>1024</v>
      </c>
      <c r="C187" s="19" t="s">
        <v>21</v>
      </c>
      <c r="D187" s="5" t="s">
        <v>199</v>
      </c>
      <c r="E187" s="19" t="s">
        <v>1025</v>
      </c>
      <c r="F187" s="19">
        <v>157.0</v>
      </c>
      <c r="G187" s="3" t="s">
        <v>24</v>
      </c>
      <c r="H187" s="3" t="str">
        <f t="shared" si="1"/>
        <v>#VALUE!</v>
      </c>
    </row>
    <row r="188">
      <c r="A188" s="14">
        <v>186.0</v>
      </c>
      <c r="B188" s="5" t="s">
        <v>1026</v>
      </c>
      <c r="C188" s="14" t="s">
        <v>80</v>
      </c>
      <c r="D188" s="5" t="s">
        <v>15</v>
      </c>
      <c r="E188" s="14" t="s">
        <v>1027</v>
      </c>
      <c r="F188" s="14">
        <v>158.0</v>
      </c>
      <c r="G188" s="3" t="s">
        <v>24</v>
      </c>
      <c r="H188" s="3" t="str">
        <f t="shared" si="1"/>
        <v>#VALUE!</v>
      </c>
    </row>
    <row r="189">
      <c r="A189" s="19">
        <v>187.0</v>
      </c>
      <c r="B189" s="5" t="s">
        <v>1028</v>
      </c>
      <c r="C189" s="19" t="s">
        <v>10</v>
      </c>
      <c r="D189" s="5" t="s">
        <v>834</v>
      </c>
      <c r="E189" s="19" t="s">
        <v>1029</v>
      </c>
      <c r="F189" s="19">
        <v>159.0</v>
      </c>
      <c r="G189" s="3" t="s">
        <v>102</v>
      </c>
      <c r="H189" s="3" t="str">
        <f t="shared" si="1"/>
        <v>#VALUE!</v>
      </c>
    </row>
    <row r="190">
      <c r="A190" s="14">
        <v>188.0</v>
      </c>
      <c r="B190" s="5" t="s">
        <v>1030</v>
      </c>
      <c r="C190" s="14" t="s">
        <v>21</v>
      </c>
      <c r="D190" s="5" t="s">
        <v>139</v>
      </c>
      <c r="E190" s="14" t="s">
        <v>1031</v>
      </c>
      <c r="F190" s="21"/>
      <c r="G190" s="3" t="s">
        <v>24</v>
      </c>
      <c r="H190" s="3" t="str">
        <f t="shared" si="1"/>
        <v>#VALUE!</v>
      </c>
    </row>
    <row r="191">
      <c r="A191" s="19">
        <v>189.0</v>
      </c>
      <c r="B191" s="5" t="s">
        <v>1032</v>
      </c>
      <c r="C191" s="19" t="s">
        <v>21</v>
      </c>
      <c r="D191" s="5" t="s">
        <v>56</v>
      </c>
      <c r="E191" s="19" t="s">
        <v>1033</v>
      </c>
      <c r="F191" s="19">
        <v>160.0</v>
      </c>
      <c r="G191" s="3" t="s">
        <v>24</v>
      </c>
      <c r="H191" s="3" t="str">
        <f t="shared" si="1"/>
        <v>#VALUE!</v>
      </c>
    </row>
    <row r="192">
      <c r="A192" s="14">
        <v>190.0</v>
      </c>
      <c r="B192" s="5" t="s">
        <v>1034</v>
      </c>
      <c r="C192" s="14" t="s">
        <v>21</v>
      </c>
      <c r="D192" s="5" t="s">
        <v>1035</v>
      </c>
      <c r="E192" s="14" t="s">
        <v>1036</v>
      </c>
      <c r="F192" s="21"/>
      <c r="G192" s="3" t="s">
        <v>24</v>
      </c>
      <c r="H192" s="3" t="str">
        <f t="shared" si="1"/>
        <v>#VALUE!</v>
      </c>
    </row>
    <row r="193">
      <c r="A193" s="19">
        <v>191.0</v>
      </c>
      <c r="B193" s="5" t="s">
        <v>1037</v>
      </c>
      <c r="C193" s="19" t="s">
        <v>10</v>
      </c>
      <c r="D193" s="5" t="s">
        <v>759</v>
      </c>
      <c r="E193" s="19" t="s">
        <v>1038</v>
      </c>
      <c r="F193" s="19">
        <v>161.0</v>
      </c>
      <c r="G193" s="3" t="s">
        <v>102</v>
      </c>
      <c r="H193" s="3" t="str">
        <f t="shared" si="1"/>
        <v>#VALUE!</v>
      </c>
    </row>
    <row r="194">
      <c r="A194" s="14">
        <v>192.0</v>
      </c>
      <c r="B194" s="5" t="s">
        <v>1039</v>
      </c>
      <c r="C194" s="14" t="s">
        <v>14</v>
      </c>
      <c r="D194" s="5" t="s">
        <v>467</v>
      </c>
      <c r="E194" s="14" t="s">
        <v>1040</v>
      </c>
      <c r="F194" s="14">
        <v>162.0</v>
      </c>
      <c r="G194" s="3" t="s">
        <v>102</v>
      </c>
      <c r="H194" s="3" t="str">
        <f t="shared" si="1"/>
        <v>#VALUE!</v>
      </c>
    </row>
    <row r="195">
      <c r="A195" s="19">
        <v>193.0</v>
      </c>
      <c r="B195" s="5" t="s">
        <v>1041</v>
      </c>
      <c r="C195" s="19" t="s">
        <v>14</v>
      </c>
      <c r="D195" s="5" t="s">
        <v>22</v>
      </c>
      <c r="E195" s="19" t="s">
        <v>1042</v>
      </c>
      <c r="F195" s="19">
        <v>163.0</v>
      </c>
      <c r="G195" s="3">
        <v>26.0</v>
      </c>
      <c r="H195" s="3">
        <f t="shared" si="1"/>
        <v>167</v>
      </c>
    </row>
    <row r="196">
      <c r="A196" s="14">
        <v>194.0</v>
      </c>
      <c r="B196" s="5" t="s">
        <v>1043</v>
      </c>
      <c r="C196" s="14" t="s">
        <v>10</v>
      </c>
      <c r="D196" s="5" t="s">
        <v>94</v>
      </c>
      <c r="E196" s="14" t="s">
        <v>1044</v>
      </c>
      <c r="F196" s="21"/>
      <c r="G196" s="3" t="s">
        <v>24</v>
      </c>
      <c r="H196" s="3" t="str">
        <f t="shared" si="1"/>
        <v>#VALUE!</v>
      </c>
    </row>
    <row r="197">
      <c r="A197" s="19">
        <v>195.0</v>
      </c>
      <c r="B197" s="5" t="s">
        <v>1045</v>
      </c>
      <c r="C197" s="19" t="s">
        <v>80</v>
      </c>
      <c r="D197" s="5" t="s">
        <v>61</v>
      </c>
      <c r="E197" s="19" t="s">
        <v>1046</v>
      </c>
      <c r="F197" s="19">
        <v>164.0</v>
      </c>
      <c r="G197" s="3" t="s">
        <v>24</v>
      </c>
      <c r="H197" s="3" t="str">
        <f t="shared" si="1"/>
        <v>#VALUE!</v>
      </c>
    </row>
    <row r="198">
      <c r="A198" s="14">
        <v>196.0</v>
      </c>
      <c r="B198" s="5" t="s">
        <v>1047</v>
      </c>
      <c r="C198" s="14" t="s">
        <v>14</v>
      </c>
      <c r="D198" s="5" t="s">
        <v>254</v>
      </c>
      <c r="E198" s="14" t="s">
        <v>1048</v>
      </c>
      <c r="F198" s="14">
        <v>165.0</v>
      </c>
      <c r="G198" s="3" t="s">
        <v>24</v>
      </c>
      <c r="H198" s="3" t="str">
        <f t="shared" si="1"/>
        <v>#VALUE!</v>
      </c>
    </row>
    <row r="199">
      <c r="A199" s="19">
        <v>197.0</v>
      </c>
      <c r="B199" s="5" t="s">
        <v>1049</v>
      </c>
      <c r="C199" s="19" t="s">
        <v>80</v>
      </c>
      <c r="D199" s="5" t="s">
        <v>91</v>
      </c>
      <c r="E199" s="19" t="s">
        <v>1050</v>
      </c>
      <c r="F199" s="19">
        <v>166.0</v>
      </c>
      <c r="G199" s="3" t="s">
        <v>102</v>
      </c>
      <c r="H199" s="3" t="str">
        <f t="shared" si="1"/>
        <v>#VALUE!</v>
      </c>
    </row>
    <row r="200">
      <c r="A200" s="14">
        <v>198.0</v>
      </c>
      <c r="B200" s="5" t="s">
        <v>1051</v>
      </c>
      <c r="C200" s="14" t="s">
        <v>14</v>
      </c>
      <c r="D200" s="5" t="s">
        <v>91</v>
      </c>
      <c r="E200" s="14" t="s">
        <v>1052</v>
      </c>
      <c r="F200" s="14">
        <v>167.0</v>
      </c>
      <c r="G200" s="3" t="s">
        <v>102</v>
      </c>
      <c r="H200" s="3" t="str">
        <f t="shared" si="1"/>
        <v>#VALUE!</v>
      </c>
    </row>
    <row r="201">
      <c r="A201" s="19">
        <v>199.0</v>
      </c>
      <c r="B201" s="5" t="s">
        <v>1053</v>
      </c>
      <c r="C201" s="19" t="s">
        <v>14</v>
      </c>
      <c r="D201" s="5" t="s">
        <v>85</v>
      </c>
      <c r="E201" s="19" t="s">
        <v>1054</v>
      </c>
      <c r="F201" s="19">
        <v>168.0</v>
      </c>
      <c r="G201" s="3">
        <v>134.0</v>
      </c>
      <c r="H201" s="3">
        <f t="shared" si="1"/>
        <v>65</v>
      </c>
    </row>
    <row r="202">
      <c r="A202" s="14">
        <v>200.0</v>
      </c>
      <c r="B202" s="5" t="s">
        <v>1055</v>
      </c>
      <c r="C202" s="14" t="s">
        <v>14</v>
      </c>
      <c r="D202" s="5" t="s">
        <v>1056</v>
      </c>
      <c r="E202" s="14" t="s">
        <v>1057</v>
      </c>
      <c r="F202" s="21"/>
      <c r="G202" s="3" t="s">
        <v>102</v>
      </c>
      <c r="H202" s="3" t="str">
        <f t="shared" si="1"/>
        <v>#VALUE!</v>
      </c>
    </row>
    <row r="203">
      <c r="A203" s="19">
        <v>201.0</v>
      </c>
      <c r="B203" s="5" t="s">
        <v>1058</v>
      </c>
      <c r="C203" s="19" t="s">
        <v>21</v>
      </c>
      <c r="D203" s="5" t="s">
        <v>26</v>
      </c>
      <c r="E203" s="19" t="s">
        <v>1059</v>
      </c>
      <c r="F203" s="19">
        <v>169.0</v>
      </c>
      <c r="G203" s="3" t="s">
        <v>24</v>
      </c>
      <c r="H203" s="3" t="str">
        <f t="shared" si="1"/>
        <v>#VALUE!</v>
      </c>
    </row>
    <row r="204">
      <c r="A204" s="14">
        <v>202.0</v>
      </c>
      <c r="B204" s="5" t="s">
        <v>1060</v>
      </c>
      <c r="C204" s="14" t="s">
        <v>80</v>
      </c>
      <c r="D204" s="5" t="s">
        <v>199</v>
      </c>
      <c r="E204" s="14" t="s">
        <v>1061</v>
      </c>
      <c r="F204" s="14">
        <v>170.0</v>
      </c>
      <c r="G204" s="3" t="s">
        <v>24</v>
      </c>
      <c r="H204" s="3" t="str">
        <f t="shared" si="1"/>
        <v>#VALUE!</v>
      </c>
    </row>
    <row r="205">
      <c r="A205" s="19">
        <v>203.0</v>
      </c>
      <c r="B205" s="5" t="s">
        <v>1062</v>
      </c>
      <c r="C205" s="19" t="s">
        <v>14</v>
      </c>
      <c r="D205" s="5" t="s">
        <v>467</v>
      </c>
      <c r="E205" s="19" t="s">
        <v>1063</v>
      </c>
      <c r="F205" s="19">
        <v>171.0</v>
      </c>
      <c r="G205" s="3" t="s">
        <v>102</v>
      </c>
      <c r="H205" s="3" t="str">
        <f t="shared" si="1"/>
        <v>#VALUE!</v>
      </c>
    </row>
    <row r="206">
      <c r="A206" s="14">
        <v>204.0</v>
      </c>
      <c r="B206" s="5" t="s">
        <v>1064</v>
      </c>
      <c r="C206" s="14" t="s">
        <v>14</v>
      </c>
      <c r="D206" s="5" t="s">
        <v>91</v>
      </c>
      <c r="E206" s="14" t="s">
        <v>1065</v>
      </c>
      <c r="F206" s="14">
        <v>172.0</v>
      </c>
      <c r="G206" s="3" t="s">
        <v>102</v>
      </c>
      <c r="H206" s="3" t="str">
        <f t="shared" si="1"/>
        <v>#VALUE!</v>
      </c>
    </row>
    <row r="207">
      <c r="A207" s="19">
        <v>205.0</v>
      </c>
      <c r="B207" s="5" t="s">
        <v>1066</v>
      </c>
      <c r="C207" s="19" t="s">
        <v>14</v>
      </c>
      <c r="D207" s="5" t="s">
        <v>797</v>
      </c>
      <c r="E207" s="19" t="s">
        <v>1067</v>
      </c>
      <c r="F207" s="19">
        <v>173.0</v>
      </c>
      <c r="G207" s="3" t="s">
        <v>24</v>
      </c>
      <c r="H207" s="3" t="str">
        <f t="shared" si="1"/>
        <v>#VALUE!</v>
      </c>
    </row>
    <row r="208">
      <c r="A208" s="14">
        <v>206.0</v>
      </c>
      <c r="B208" s="5" t="s">
        <v>1068</v>
      </c>
      <c r="C208" s="14" t="s">
        <v>10</v>
      </c>
      <c r="D208" s="5" t="s">
        <v>199</v>
      </c>
      <c r="E208" s="14" t="s">
        <v>1069</v>
      </c>
      <c r="F208" s="14">
        <v>174.0</v>
      </c>
      <c r="G208" s="3" t="s">
        <v>24</v>
      </c>
      <c r="H208" s="3" t="str">
        <f t="shared" si="1"/>
        <v>#VALUE!</v>
      </c>
    </row>
    <row r="209">
      <c r="A209" s="19">
        <v>207.0</v>
      </c>
      <c r="B209" s="5" t="s">
        <v>1070</v>
      </c>
      <c r="C209" s="19" t="s">
        <v>10</v>
      </c>
      <c r="D209" s="5" t="s">
        <v>71</v>
      </c>
      <c r="E209" s="19" t="s">
        <v>1071</v>
      </c>
      <c r="F209" s="19">
        <v>175.0</v>
      </c>
      <c r="G209" s="3">
        <v>248.0</v>
      </c>
      <c r="H209" s="3">
        <f t="shared" si="1"/>
        <v>-41</v>
      </c>
    </row>
    <row r="210">
      <c r="A210" s="14">
        <v>208.0</v>
      </c>
      <c r="B210" s="5" t="s">
        <v>1072</v>
      </c>
      <c r="C210" s="14" t="s">
        <v>80</v>
      </c>
      <c r="D210" s="5" t="s">
        <v>797</v>
      </c>
      <c r="E210" s="14" t="s">
        <v>1073</v>
      </c>
      <c r="F210" s="14">
        <v>176.0</v>
      </c>
      <c r="G210" s="3" t="s">
        <v>102</v>
      </c>
      <c r="H210" s="3" t="str">
        <f t="shared" si="1"/>
        <v>#VALUE!</v>
      </c>
    </row>
    <row r="211">
      <c r="A211" s="19">
        <v>209.0</v>
      </c>
      <c r="B211" s="5" t="s">
        <v>1074</v>
      </c>
      <c r="C211" s="19" t="s">
        <v>14</v>
      </c>
      <c r="D211" s="5" t="s">
        <v>1075</v>
      </c>
      <c r="E211" s="19" t="s">
        <v>1076</v>
      </c>
      <c r="F211" s="22"/>
      <c r="G211" s="3" t="s">
        <v>102</v>
      </c>
      <c r="H211" s="3" t="str">
        <f t="shared" si="1"/>
        <v>#VALUE!</v>
      </c>
    </row>
    <row r="212">
      <c r="A212" s="14">
        <v>210.0</v>
      </c>
      <c r="B212" s="5" t="s">
        <v>1077</v>
      </c>
      <c r="C212" s="14" t="s">
        <v>10</v>
      </c>
      <c r="D212" s="5" t="s">
        <v>693</v>
      </c>
      <c r="E212" s="14" t="s">
        <v>1078</v>
      </c>
      <c r="F212" s="14">
        <v>177.0</v>
      </c>
      <c r="G212" s="3">
        <v>101.0</v>
      </c>
      <c r="H212" s="3">
        <f t="shared" si="1"/>
        <v>109</v>
      </c>
    </row>
    <row r="213">
      <c r="A213" s="19">
        <v>211.0</v>
      </c>
      <c r="B213" s="5" t="s">
        <v>1079</v>
      </c>
      <c r="C213" s="19" t="s">
        <v>10</v>
      </c>
      <c r="D213" s="5" t="s">
        <v>330</v>
      </c>
      <c r="E213" s="19" t="s">
        <v>1080</v>
      </c>
      <c r="F213" s="19">
        <v>178.0</v>
      </c>
      <c r="G213" s="3" t="s">
        <v>102</v>
      </c>
      <c r="H213" s="3" t="str">
        <f t="shared" si="1"/>
        <v>#VALUE!</v>
      </c>
    </row>
    <row r="214">
      <c r="A214" s="14">
        <v>212.0</v>
      </c>
      <c r="B214" s="5" t="s">
        <v>1081</v>
      </c>
      <c r="C214" s="14" t="s">
        <v>21</v>
      </c>
      <c r="D214" s="5" t="s">
        <v>1082</v>
      </c>
      <c r="E214" s="14" t="s">
        <v>1083</v>
      </c>
      <c r="F214" s="21"/>
      <c r="G214" s="3" t="s">
        <v>24</v>
      </c>
      <c r="H214" s="3" t="str">
        <f t="shared" si="1"/>
        <v>#VALUE!</v>
      </c>
    </row>
    <row r="215">
      <c r="A215" s="19">
        <v>213.0</v>
      </c>
      <c r="B215" s="5" t="s">
        <v>1084</v>
      </c>
      <c r="C215" s="19" t="s">
        <v>21</v>
      </c>
      <c r="D215" s="5" t="s">
        <v>246</v>
      </c>
      <c r="E215" s="19" t="s">
        <v>1085</v>
      </c>
      <c r="F215" s="19">
        <v>179.0</v>
      </c>
      <c r="G215" s="3" t="s">
        <v>102</v>
      </c>
      <c r="H215" s="3" t="str">
        <f t="shared" si="1"/>
        <v>#VALUE!</v>
      </c>
    </row>
    <row r="216">
      <c r="A216" s="14">
        <v>214.0</v>
      </c>
      <c r="B216" s="5" t="s">
        <v>1086</v>
      </c>
      <c r="C216" s="14" t="s">
        <v>14</v>
      </c>
      <c r="D216" s="5" t="s">
        <v>715</v>
      </c>
      <c r="E216" s="14" t="s">
        <v>1087</v>
      </c>
      <c r="F216" s="14">
        <v>180.0</v>
      </c>
      <c r="G216" s="3">
        <v>232.0</v>
      </c>
      <c r="H216" s="3">
        <f t="shared" si="1"/>
        <v>-18</v>
      </c>
    </row>
    <row r="217">
      <c r="A217" s="19">
        <v>215.0</v>
      </c>
      <c r="B217" s="5" t="s">
        <v>1088</v>
      </c>
      <c r="C217" s="19" t="s">
        <v>10</v>
      </c>
      <c r="D217" s="5" t="s">
        <v>56</v>
      </c>
      <c r="E217" s="19" t="s">
        <v>1089</v>
      </c>
      <c r="F217" s="19">
        <v>181.0</v>
      </c>
      <c r="G217" s="3" t="s">
        <v>24</v>
      </c>
      <c r="H217" s="3" t="str">
        <f t="shared" si="1"/>
        <v>#VALUE!</v>
      </c>
    </row>
    <row r="218">
      <c r="A218" s="14">
        <v>216.0</v>
      </c>
      <c r="B218" s="5" t="s">
        <v>1090</v>
      </c>
      <c r="C218" s="14" t="s">
        <v>10</v>
      </c>
      <c r="D218" s="5" t="s">
        <v>85</v>
      </c>
      <c r="E218" s="14" t="s">
        <v>1091</v>
      </c>
      <c r="F218" s="14">
        <v>182.0</v>
      </c>
      <c r="G218" s="3" t="s">
        <v>24</v>
      </c>
      <c r="H218" s="3" t="str">
        <f t="shared" si="1"/>
        <v>#VALUE!</v>
      </c>
    </row>
    <row r="219">
      <c r="A219" s="19">
        <v>217.0</v>
      </c>
      <c r="B219" s="5" t="s">
        <v>1092</v>
      </c>
      <c r="C219" s="19" t="s">
        <v>80</v>
      </c>
      <c r="D219" s="5" t="s">
        <v>330</v>
      </c>
      <c r="E219" s="19" t="s">
        <v>1093</v>
      </c>
      <c r="F219" s="19">
        <v>183.0</v>
      </c>
      <c r="G219" s="3">
        <v>241.0</v>
      </c>
      <c r="H219" s="3">
        <f t="shared" si="1"/>
        <v>-24</v>
      </c>
    </row>
    <row r="220">
      <c r="A220" s="14">
        <v>218.0</v>
      </c>
      <c r="B220" s="5" t="s">
        <v>1094</v>
      </c>
      <c r="C220" s="14" t="s">
        <v>14</v>
      </c>
      <c r="D220" s="5" t="s">
        <v>834</v>
      </c>
      <c r="E220" s="14" t="s">
        <v>1095</v>
      </c>
      <c r="F220" s="14">
        <v>184.0</v>
      </c>
      <c r="G220" s="3" t="s">
        <v>102</v>
      </c>
      <c r="H220" s="3" t="str">
        <f t="shared" si="1"/>
        <v>#VALUE!</v>
      </c>
    </row>
    <row r="221">
      <c r="A221" s="19">
        <v>219.0</v>
      </c>
      <c r="B221" s="5" t="s">
        <v>1096</v>
      </c>
      <c r="C221" s="19" t="s">
        <v>80</v>
      </c>
      <c r="D221" s="5" t="s">
        <v>104</v>
      </c>
      <c r="E221" s="19" t="s">
        <v>1097</v>
      </c>
      <c r="F221" s="19">
        <v>185.0</v>
      </c>
      <c r="G221" s="3" t="s">
        <v>1098</v>
      </c>
      <c r="H221" s="3" t="str">
        <f t="shared" si="1"/>
        <v>#VALUE!</v>
      </c>
    </row>
    <row r="222">
      <c r="A222" s="14">
        <v>220.0</v>
      </c>
      <c r="B222" s="5" t="s">
        <v>1099</v>
      </c>
      <c r="C222" s="14" t="s">
        <v>14</v>
      </c>
      <c r="D222" s="5" t="s">
        <v>254</v>
      </c>
      <c r="E222" s="14" t="s">
        <v>1100</v>
      </c>
      <c r="F222" s="14">
        <v>186.0</v>
      </c>
      <c r="G222" s="3">
        <v>177.0</v>
      </c>
      <c r="H222" s="3">
        <f t="shared" si="1"/>
        <v>43</v>
      </c>
    </row>
    <row r="223">
      <c r="A223" s="19">
        <v>221.0</v>
      </c>
      <c r="B223" s="5" t="s">
        <v>1101</v>
      </c>
      <c r="C223" s="19" t="s">
        <v>14</v>
      </c>
      <c r="D223" s="5" t="s">
        <v>834</v>
      </c>
      <c r="E223" s="19" t="s">
        <v>1102</v>
      </c>
      <c r="F223" s="19">
        <v>187.0</v>
      </c>
      <c r="G223" s="3" t="s">
        <v>102</v>
      </c>
      <c r="H223" s="3" t="str">
        <f t="shared" si="1"/>
        <v>#VALUE!</v>
      </c>
    </row>
    <row r="224">
      <c r="A224" s="14">
        <v>222.0</v>
      </c>
      <c r="B224" s="5" t="s">
        <v>1103</v>
      </c>
      <c r="C224" s="14" t="s">
        <v>21</v>
      </c>
      <c r="D224" s="5" t="s">
        <v>100</v>
      </c>
      <c r="E224" s="14" t="s">
        <v>1104</v>
      </c>
      <c r="F224" s="14">
        <v>188.0</v>
      </c>
      <c r="G224" s="3" t="s">
        <v>24</v>
      </c>
      <c r="H224" s="3" t="str">
        <f t="shared" si="1"/>
        <v>#VALUE!</v>
      </c>
    </row>
    <row r="225">
      <c r="A225" s="19">
        <v>223.0</v>
      </c>
      <c r="B225" s="5" t="s">
        <v>1105</v>
      </c>
      <c r="C225" s="19" t="s">
        <v>10</v>
      </c>
      <c r="D225" s="5" t="s">
        <v>966</v>
      </c>
      <c r="E225" s="19" t="s">
        <v>1106</v>
      </c>
      <c r="F225" s="22"/>
      <c r="G225" s="3" t="s">
        <v>24</v>
      </c>
      <c r="H225" s="3" t="str">
        <f t="shared" si="1"/>
        <v>#VALUE!</v>
      </c>
    </row>
    <row r="226">
      <c r="A226" s="14">
        <v>224.0</v>
      </c>
      <c r="B226" s="5" t="s">
        <v>1107</v>
      </c>
      <c r="C226" s="14" t="s">
        <v>21</v>
      </c>
      <c r="D226" s="5" t="s">
        <v>693</v>
      </c>
      <c r="E226" s="14" t="s">
        <v>1108</v>
      </c>
      <c r="F226" s="14">
        <v>189.0</v>
      </c>
      <c r="G226" s="3" t="s">
        <v>24</v>
      </c>
      <c r="H226" s="3" t="str">
        <f t="shared" si="1"/>
        <v>#VALUE!</v>
      </c>
    </row>
    <row r="227">
      <c r="A227" s="19">
        <v>225.0</v>
      </c>
      <c r="B227" s="5" t="s">
        <v>1109</v>
      </c>
      <c r="C227" s="19" t="s">
        <v>10</v>
      </c>
      <c r="D227" s="5" t="s">
        <v>330</v>
      </c>
      <c r="E227" s="19" t="s">
        <v>1110</v>
      </c>
      <c r="F227" s="19">
        <v>190.0</v>
      </c>
      <c r="G227" s="3">
        <v>36.0</v>
      </c>
      <c r="H227" s="3">
        <f t="shared" si="1"/>
        <v>189</v>
      </c>
    </row>
    <row r="228">
      <c r="A228" s="14">
        <v>226.0</v>
      </c>
      <c r="B228" s="5" t="s">
        <v>1111</v>
      </c>
      <c r="C228" s="14" t="s">
        <v>10</v>
      </c>
      <c r="D228" s="5" t="s">
        <v>145</v>
      </c>
      <c r="E228" s="14" t="s">
        <v>1112</v>
      </c>
      <c r="F228" s="14">
        <v>191.0</v>
      </c>
      <c r="G228" s="3" t="s">
        <v>102</v>
      </c>
      <c r="H228" s="3" t="str">
        <f t="shared" si="1"/>
        <v>#VALUE!</v>
      </c>
    </row>
    <row r="229">
      <c r="A229" s="19">
        <v>227.0</v>
      </c>
      <c r="B229" s="5" t="s">
        <v>1113</v>
      </c>
      <c r="C229" s="19" t="s">
        <v>10</v>
      </c>
      <c r="D229" s="5" t="s">
        <v>330</v>
      </c>
      <c r="E229" s="19" t="s">
        <v>1114</v>
      </c>
      <c r="F229" s="19">
        <v>192.0</v>
      </c>
      <c r="G229" s="3">
        <v>145.0</v>
      </c>
      <c r="H229" s="3">
        <f t="shared" si="1"/>
        <v>82</v>
      </c>
    </row>
    <row r="230">
      <c r="A230" s="14">
        <v>228.0</v>
      </c>
      <c r="B230" s="5" t="s">
        <v>1115</v>
      </c>
      <c r="C230" s="14" t="s">
        <v>21</v>
      </c>
      <c r="D230" s="5" t="s">
        <v>619</v>
      </c>
      <c r="E230" s="14" t="s">
        <v>1116</v>
      </c>
      <c r="F230" s="14">
        <v>193.0</v>
      </c>
      <c r="G230" s="3" t="s">
        <v>24</v>
      </c>
      <c r="H230" s="3" t="str">
        <f t="shared" si="1"/>
        <v>#VALUE!</v>
      </c>
    </row>
    <row r="231">
      <c r="A231" s="19">
        <v>229.0</v>
      </c>
      <c r="B231" s="5" t="s">
        <v>1117</v>
      </c>
      <c r="C231" s="19" t="s">
        <v>10</v>
      </c>
      <c r="D231" s="5" t="s">
        <v>236</v>
      </c>
      <c r="E231" s="19" t="s">
        <v>1118</v>
      </c>
      <c r="F231" s="22"/>
      <c r="G231" s="3" t="s">
        <v>24</v>
      </c>
      <c r="H231" s="3" t="str">
        <f t="shared" si="1"/>
        <v>#VALUE!</v>
      </c>
    </row>
    <row r="232">
      <c r="A232" s="14">
        <v>230.0</v>
      </c>
      <c r="B232" s="5" t="s">
        <v>1119</v>
      </c>
      <c r="C232" s="14" t="s">
        <v>80</v>
      </c>
      <c r="D232" s="5" t="s">
        <v>15</v>
      </c>
      <c r="E232" s="14" t="s">
        <v>1120</v>
      </c>
      <c r="F232" s="14">
        <v>194.0</v>
      </c>
      <c r="G232" s="3">
        <v>225.0</v>
      </c>
      <c r="H232" s="3">
        <f t="shared" si="1"/>
        <v>5</v>
      </c>
    </row>
    <row r="233">
      <c r="A233" s="19">
        <v>231.0</v>
      </c>
      <c r="B233" s="5" t="s">
        <v>1121</v>
      </c>
      <c r="C233" s="19" t="s">
        <v>10</v>
      </c>
      <c r="D233" s="5" t="s">
        <v>91</v>
      </c>
      <c r="E233" s="19" t="s">
        <v>1122</v>
      </c>
      <c r="F233" s="19">
        <v>195.0</v>
      </c>
      <c r="G233" s="3" t="s">
        <v>102</v>
      </c>
      <c r="H233" s="3" t="str">
        <f t="shared" si="1"/>
        <v>#VALUE!</v>
      </c>
    </row>
    <row r="234">
      <c r="A234" s="14">
        <v>232.0</v>
      </c>
      <c r="B234" s="5" t="s">
        <v>1123</v>
      </c>
      <c r="C234" s="14" t="s">
        <v>10</v>
      </c>
      <c r="D234" s="5" t="s">
        <v>246</v>
      </c>
      <c r="E234" s="14" t="s">
        <v>1124</v>
      </c>
      <c r="F234" s="14">
        <v>196.0</v>
      </c>
      <c r="G234" s="3" t="s">
        <v>24</v>
      </c>
      <c r="H234" s="3" t="str">
        <f t="shared" si="1"/>
        <v>#VALUE!</v>
      </c>
    </row>
    <row r="235">
      <c r="A235" s="19">
        <v>233.0</v>
      </c>
      <c r="B235" s="5" t="s">
        <v>1125</v>
      </c>
      <c r="C235" s="19" t="s">
        <v>21</v>
      </c>
      <c r="D235" s="5" t="s">
        <v>834</v>
      </c>
      <c r="E235" s="19" t="s">
        <v>1126</v>
      </c>
      <c r="F235" s="19">
        <v>197.0</v>
      </c>
      <c r="G235" s="3" t="s">
        <v>24</v>
      </c>
      <c r="H235" s="3" t="str">
        <f t="shared" si="1"/>
        <v>#VALUE!</v>
      </c>
    </row>
    <row r="236">
      <c r="A236" s="14">
        <v>234.0</v>
      </c>
      <c r="B236" s="5" t="s">
        <v>1127</v>
      </c>
      <c r="C236" s="14" t="s">
        <v>80</v>
      </c>
      <c r="D236" s="5" t="s">
        <v>797</v>
      </c>
      <c r="E236" s="14" t="s">
        <v>1128</v>
      </c>
      <c r="F236" s="14">
        <v>198.0</v>
      </c>
      <c r="G236" s="3" t="s">
        <v>102</v>
      </c>
      <c r="H236" s="3" t="str">
        <f t="shared" si="1"/>
        <v>#VALUE!</v>
      </c>
    </row>
    <row r="237">
      <c r="A237" s="19">
        <v>235.0</v>
      </c>
      <c r="B237" s="5" t="s">
        <v>1129</v>
      </c>
      <c r="C237" s="19" t="s">
        <v>14</v>
      </c>
      <c r="D237" s="5" t="s">
        <v>254</v>
      </c>
      <c r="E237" s="19" t="s">
        <v>1130</v>
      </c>
      <c r="F237" s="19">
        <v>199.0</v>
      </c>
      <c r="G237" s="3" t="s">
        <v>24</v>
      </c>
      <c r="H237" s="3" t="str">
        <f t="shared" si="1"/>
        <v>#VALUE!</v>
      </c>
    </row>
    <row r="238">
      <c r="A238" s="14">
        <v>236.0</v>
      </c>
      <c r="B238" s="5" t="s">
        <v>1131</v>
      </c>
      <c r="C238" s="14" t="s">
        <v>80</v>
      </c>
      <c r="D238" s="5" t="s">
        <v>199</v>
      </c>
      <c r="E238" s="14" t="s">
        <v>1132</v>
      </c>
      <c r="F238" s="14">
        <v>200.0</v>
      </c>
      <c r="G238" s="3">
        <v>222.0</v>
      </c>
      <c r="H238" s="3">
        <f t="shared" si="1"/>
        <v>14</v>
      </c>
    </row>
    <row r="239">
      <c r="A239" s="19">
        <v>237.0</v>
      </c>
      <c r="B239" s="5" t="s">
        <v>1133</v>
      </c>
      <c r="C239" s="19" t="s">
        <v>21</v>
      </c>
      <c r="D239" s="5" t="s">
        <v>145</v>
      </c>
      <c r="E239" s="19" t="s">
        <v>1134</v>
      </c>
      <c r="F239" s="19">
        <v>201.0</v>
      </c>
      <c r="G239" s="3">
        <v>120.0</v>
      </c>
      <c r="H239" s="3">
        <f t="shared" si="1"/>
        <v>117</v>
      </c>
    </row>
    <row r="240">
      <c r="A240" s="14" t="s">
        <v>1135</v>
      </c>
      <c r="B240" s="5" t="s">
        <v>1136</v>
      </c>
      <c r="C240" s="14" t="s">
        <v>80</v>
      </c>
      <c r="D240" s="5" t="s">
        <v>194</v>
      </c>
      <c r="E240" s="14" t="s">
        <v>189</v>
      </c>
      <c r="F240" s="21"/>
      <c r="G240" s="3" t="s">
        <v>102</v>
      </c>
      <c r="H240" s="3" t="str">
        <f t="shared" si="1"/>
        <v>#VALUE!</v>
      </c>
    </row>
    <row r="241">
      <c r="A241" s="19" t="s">
        <v>1135</v>
      </c>
      <c r="B241" s="5" t="s">
        <v>1137</v>
      </c>
      <c r="C241" s="19" t="s">
        <v>10</v>
      </c>
      <c r="D241" s="5" t="s">
        <v>834</v>
      </c>
      <c r="E241" s="19" t="s">
        <v>189</v>
      </c>
      <c r="F241" s="22"/>
      <c r="G241" s="3" t="s">
        <v>102</v>
      </c>
      <c r="H241" s="3" t="str">
        <f t="shared" si="1"/>
        <v>#VALUE!</v>
      </c>
    </row>
    <row r="242">
      <c r="A242" s="14" t="s">
        <v>1135</v>
      </c>
      <c r="B242" s="5" t="s">
        <v>1138</v>
      </c>
      <c r="C242" s="14" t="s">
        <v>10</v>
      </c>
      <c r="D242" s="5" t="s">
        <v>759</v>
      </c>
      <c r="E242" s="14" t="s">
        <v>189</v>
      </c>
      <c r="F242" s="21"/>
      <c r="G242" s="3">
        <v>126.0</v>
      </c>
      <c r="H242" s="3" t="str">
        <f t="shared" si="1"/>
        <v>#VALUE!</v>
      </c>
    </row>
    <row r="243">
      <c r="A243" s="19" t="s">
        <v>1135</v>
      </c>
      <c r="B243" s="5" t="s">
        <v>1139</v>
      </c>
      <c r="C243" s="19" t="s">
        <v>21</v>
      </c>
      <c r="D243" s="5" t="s">
        <v>26</v>
      </c>
      <c r="E243" s="19" t="s">
        <v>189</v>
      </c>
      <c r="F243" s="22"/>
      <c r="G243" s="3">
        <v>50.0</v>
      </c>
      <c r="H243" s="3" t="str">
        <f t="shared" si="1"/>
        <v>#VALUE!</v>
      </c>
    </row>
    <row r="244">
      <c r="A244" s="14" t="s">
        <v>1135</v>
      </c>
      <c r="B244" s="5" t="s">
        <v>1140</v>
      </c>
      <c r="C244" s="14" t="s">
        <v>10</v>
      </c>
      <c r="D244" s="5" t="s">
        <v>85</v>
      </c>
      <c r="E244" s="14" t="s">
        <v>189</v>
      </c>
      <c r="F244" s="21"/>
      <c r="G244" s="3">
        <v>75.0</v>
      </c>
      <c r="H244" s="3" t="str">
        <f t="shared" si="1"/>
        <v>#VALUE!</v>
      </c>
    </row>
    <row r="245">
      <c r="A245" s="19" t="s">
        <v>1135</v>
      </c>
      <c r="B245" s="5" t="s">
        <v>1141</v>
      </c>
      <c r="C245" s="19" t="s">
        <v>80</v>
      </c>
      <c r="D245" s="5" t="s">
        <v>104</v>
      </c>
      <c r="E245" s="19" t="s">
        <v>189</v>
      </c>
      <c r="F245" s="22"/>
      <c r="G245" s="3" t="s">
        <v>1098</v>
      </c>
      <c r="H245" s="3" t="str">
        <f t="shared" si="1"/>
        <v>#VALUE!</v>
      </c>
    </row>
    <row r="246">
      <c r="A246" s="14" t="s">
        <v>1135</v>
      </c>
      <c r="B246" s="5" t="s">
        <v>1142</v>
      </c>
      <c r="C246" s="14" t="s">
        <v>21</v>
      </c>
      <c r="D246" s="5" t="s">
        <v>199</v>
      </c>
      <c r="E246" s="14" t="s">
        <v>189</v>
      </c>
      <c r="F246" s="21"/>
      <c r="G246" s="3">
        <v>78.0</v>
      </c>
      <c r="H246" s="3" t="str">
        <f t="shared" si="1"/>
        <v>#VALUE!</v>
      </c>
    </row>
    <row r="247">
      <c r="A247" s="19" t="s">
        <v>1135</v>
      </c>
      <c r="B247" s="5" t="s">
        <v>1143</v>
      </c>
      <c r="C247" s="19" t="s">
        <v>1144</v>
      </c>
      <c r="D247" s="5" t="s">
        <v>1145</v>
      </c>
      <c r="E247" s="19" t="s">
        <v>189</v>
      </c>
      <c r="F247" s="22"/>
      <c r="G247" s="3" t="s">
        <v>102</v>
      </c>
      <c r="H247" s="3" t="str">
        <f t="shared" si="1"/>
        <v>#VALUE!</v>
      </c>
    </row>
    <row r="248">
      <c r="A248" s="14" t="s">
        <v>1135</v>
      </c>
      <c r="B248" s="5" t="s">
        <v>1146</v>
      </c>
      <c r="C248" s="14" t="s">
        <v>14</v>
      </c>
      <c r="D248" s="5" t="s">
        <v>759</v>
      </c>
      <c r="E248" s="14" t="s">
        <v>189</v>
      </c>
      <c r="F248" s="21"/>
      <c r="G248" s="3" t="s">
        <v>24</v>
      </c>
      <c r="H248" s="3" t="str">
        <f t="shared" si="1"/>
        <v>#VALUE!</v>
      </c>
    </row>
    <row r="249">
      <c r="A249" s="19" t="s">
        <v>1135</v>
      </c>
      <c r="B249" s="5" t="s">
        <v>1147</v>
      </c>
      <c r="C249" s="19" t="s">
        <v>10</v>
      </c>
      <c r="D249" s="5" t="s">
        <v>1148</v>
      </c>
      <c r="E249" s="19" t="s">
        <v>189</v>
      </c>
      <c r="F249" s="22"/>
      <c r="G249" s="3" t="s">
        <v>24</v>
      </c>
      <c r="H249" s="3" t="str">
        <f t="shared" si="1"/>
        <v>#VALUE!</v>
      </c>
    </row>
    <row r="250">
      <c r="A250" s="14" t="s">
        <v>1135</v>
      </c>
      <c r="B250" s="5" t="s">
        <v>1149</v>
      </c>
      <c r="C250" s="14" t="s">
        <v>21</v>
      </c>
      <c r="D250" s="5" t="s">
        <v>97</v>
      </c>
      <c r="E250" s="14" t="s">
        <v>189</v>
      </c>
      <c r="F250" s="21"/>
      <c r="G250" s="3" t="s">
        <v>102</v>
      </c>
      <c r="H250" s="3" t="str">
        <f t="shared" si="1"/>
        <v>#VALUE!</v>
      </c>
    </row>
    <row r="251">
      <c r="A251" s="19" t="s">
        <v>1135</v>
      </c>
      <c r="B251" s="5" t="s">
        <v>1150</v>
      </c>
      <c r="C251" s="19" t="s">
        <v>10</v>
      </c>
      <c r="D251" s="5" t="s">
        <v>43</v>
      </c>
      <c r="E251" s="19" t="s">
        <v>189</v>
      </c>
      <c r="F251" s="22"/>
      <c r="G251" s="3">
        <v>54.0</v>
      </c>
      <c r="H251" s="3" t="str">
        <f t="shared" si="1"/>
        <v>#VALUE!</v>
      </c>
    </row>
    <row r="252">
      <c r="A252" s="14" t="s">
        <v>1135</v>
      </c>
      <c r="B252" s="5" t="s">
        <v>1151</v>
      </c>
      <c r="C252" s="14" t="s">
        <v>10</v>
      </c>
      <c r="D252" s="5" t="s">
        <v>254</v>
      </c>
      <c r="E252" s="14" t="s">
        <v>189</v>
      </c>
      <c r="F252" s="21"/>
      <c r="G252" s="3">
        <v>192.0</v>
      </c>
      <c r="H252" s="3" t="str">
        <f t="shared" si="1"/>
        <v>#VALUE!</v>
      </c>
    </row>
    <row r="253">
      <c r="A253" s="10" t="s">
        <v>1135</v>
      </c>
      <c r="B253" s="5" t="s">
        <v>1152</v>
      </c>
      <c r="C253" s="10" t="s">
        <v>80</v>
      </c>
      <c r="D253" s="5" t="s">
        <v>40</v>
      </c>
      <c r="E253" s="10" t="s">
        <v>189</v>
      </c>
      <c r="F253" s="11"/>
      <c r="G253" s="3" t="s">
        <v>24</v>
      </c>
      <c r="H253" s="3" t="str">
        <f t="shared" si="1"/>
        <v>#VALUE!</v>
      </c>
    </row>
    <row r="258">
      <c r="C258" s="3" t="s">
        <v>607</v>
      </c>
    </row>
    <row r="259">
      <c r="C259" s="3" t="s">
        <v>607</v>
      </c>
    </row>
    <row r="260">
      <c r="E260" s="6">
        <f>48+47+7</f>
        <v>102</v>
      </c>
    </row>
    <row r="261">
      <c r="E261" s="6">
        <f>E260/E262</f>
        <v>0.201183432</v>
      </c>
    </row>
    <row r="262">
      <c r="E262" s="3">
        <v>507.0</v>
      </c>
    </row>
  </sheetData>
  <hyperlinks>
    <hyperlink r:id="rId1" location="top" ref="A1"/>
    <hyperlink r:id="rId2" ref="B3"/>
    <hyperlink r:id="rId3" ref="D3"/>
    <hyperlink r:id="rId4" ref="B4"/>
    <hyperlink r:id="rId5" ref="D4"/>
    <hyperlink r:id="rId6" ref="B5"/>
    <hyperlink r:id="rId7" ref="D5"/>
    <hyperlink r:id="rId8" ref="B6"/>
    <hyperlink r:id="rId9" ref="D6"/>
    <hyperlink r:id="rId10" ref="B7"/>
    <hyperlink r:id="rId11" ref="D7"/>
    <hyperlink r:id="rId12" ref="B8"/>
    <hyperlink r:id="rId13" ref="D8"/>
    <hyperlink r:id="rId14" ref="B9"/>
    <hyperlink r:id="rId15" ref="D9"/>
    <hyperlink r:id="rId16" ref="B10"/>
    <hyperlink r:id="rId17" ref="D10"/>
    <hyperlink r:id="rId18" ref="B11"/>
    <hyperlink r:id="rId19" ref="D11"/>
    <hyperlink r:id="rId20" ref="B12"/>
    <hyperlink r:id="rId21" ref="D12"/>
    <hyperlink r:id="rId22" ref="B13"/>
    <hyperlink r:id="rId23" ref="D13"/>
    <hyperlink r:id="rId24" ref="B14"/>
    <hyperlink r:id="rId25" ref="D14"/>
    <hyperlink r:id="rId26" ref="B15"/>
    <hyperlink r:id="rId27" ref="D15"/>
    <hyperlink r:id="rId28" ref="B16"/>
    <hyperlink r:id="rId29" ref="D16"/>
    <hyperlink r:id="rId30" ref="B17"/>
    <hyperlink r:id="rId31" ref="D17"/>
    <hyperlink r:id="rId32" ref="B18"/>
    <hyperlink r:id="rId33" ref="D18"/>
    <hyperlink r:id="rId34" ref="B19"/>
    <hyperlink r:id="rId35" ref="D19"/>
    <hyperlink r:id="rId36" ref="B20"/>
    <hyperlink r:id="rId37" ref="D20"/>
    <hyperlink r:id="rId38" ref="B21"/>
    <hyperlink r:id="rId39" ref="D21"/>
    <hyperlink r:id="rId40" ref="B22"/>
    <hyperlink r:id="rId41" ref="D22"/>
    <hyperlink r:id="rId42" ref="B23"/>
    <hyperlink r:id="rId43" ref="D23"/>
    <hyperlink r:id="rId44" ref="B24"/>
    <hyperlink r:id="rId45" ref="D24"/>
    <hyperlink r:id="rId46" ref="B25"/>
    <hyperlink r:id="rId47" ref="D25"/>
    <hyperlink r:id="rId48" ref="B26"/>
    <hyperlink r:id="rId49" ref="D26"/>
    <hyperlink r:id="rId50" ref="B27"/>
    <hyperlink r:id="rId51" ref="D27"/>
    <hyperlink r:id="rId52" ref="B28"/>
    <hyperlink r:id="rId53" ref="D28"/>
    <hyperlink r:id="rId54" ref="B29"/>
    <hyperlink r:id="rId55" ref="D29"/>
    <hyperlink r:id="rId56" ref="B30"/>
    <hyperlink r:id="rId57" ref="D30"/>
    <hyperlink r:id="rId58" ref="B31"/>
    <hyperlink r:id="rId59" ref="D31"/>
    <hyperlink r:id="rId60" ref="B32"/>
    <hyperlink r:id="rId61" ref="D32"/>
    <hyperlink r:id="rId62" ref="B33"/>
    <hyperlink r:id="rId63" ref="D33"/>
    <hyperlink r:id="rId64" ref="B34"/>
    <hyperlink r:id="rId65" ref="D34"/>
    <hyperlink r:id="rId66" ref="B35"/>
    <hyperlink r:id="rId67" ref="D35"/>
    <hyperlink r:id="rId68" ref="B36"/>
    <hyperlink r:id="rId69" ref="D36"/>
    <hyperlink r:id="rId70" ref="B37"/>
    <hyperlink r:id="rId71" ref="D37"/>
    <hyperlink r:id="rId72" ref="B38"/>
    <hyperlink r:id="rId73" ref="D38"/>
    <hyperlink r:id="rId74" ref="B39"/>
    <hyperlink r:id="rId75" ref="D39"/>
    <hyperlink r:id="rId76" ref="B40"/>
    <hyperlink r:id="rId77" ref="D40"/>
    <hyperlink r:id="rId78" ref="B41"/>
    <hyperlink r:id="rId79" ref="D41"/>
    <hyperlink r:id="rId80" ref="B42"/>
    <hyperlink r:id="rId81" ref="D42"/>
    <hyperlink r:id="rId82" ref="B43"/>
    <hyperlink r:id="rId83" ref="D43"/>
    <hyperlink r:id="rId84" ref="B44"/>
    <hyperlink r:id="rId85" ref="D44"/>
    <hyperlink r:id="rId86" ref="B45"/>
    <hyperlink r:id="rId87" ref="D45"/>
    <hyperlink r:id="rId88" ref="B46"/>
    <hyperlink r:id="rId89" ref="D46"/>
    <hyperlink r:id="rId90" ref="B47"/>
    <hyperlink r:id="rId91" ref="D47"/>
    <hyperlink r:id="rId92" ref="B48"/>
    <hyperlink r:id="rId93" ref="D48"/>
    <hyperlink r:id="rId94" ref="B49"/>
    <hyperlink r:id="rId95" ref="D49"/>
    <hyperlink r:id="rId96" ref="B50"/>
    <hyperlink r:id="rId97" ref="D50"/>
    <hyperlink r:id="rId98" ref="B51"/>
    <hyperlink r:id="rId99" ref="D51"/>
    <hyperlink r:id="rId100" ref="B52"/>
    <hyperlink r:id="rId101" ref="D52"/>
    <hyperlink r:id="rId102" ref="B53"/>
    <hyperlink r:id="rId103" ref="D53"/>
    <hyperlink r:id="rId104" ref="B54"/>
    <hyperlink r:id="rId105" ref="D54"/>
    <hyperlink r:id="rId106" ref="B55"/>
    <hyperlink r:id="rId107" ref="D55"/>
    <hyperlink r:id="rId108" ref="B56"/>
    <hyperlink r:id="rId109" ref="D56"/>
    <hyperlink r:id="rId110" ref="B57"/>
    <hyperlink r:id="rId111" ref="D57"/>
    <hyperlink r:id="rId112" ref="B58"/>
    <hyperlink r:id="rId113" ref="D58"/>
    <hyperlink r:id="rId114" ref="B59"/>
    <hyperlink r:id="rId115" ref="D59"/>
    <hyperlink r:id="rId116" ref="B60"/>
    <hyperlink r:id="rId117" ref="D60"/>
    <hyperlink r:id="rId118" ref="B61"/>
    <hyperlink r:id="rId119" ref="D61"/>
    <hyperlink r:id="rId120" ref="B62"/>
    <hyperlink r:id="rId121" ref="D62"/>
    <hyperlink r:id="rId122" ref="B63"/>
    <hyperlink r:id="rId123" ref="D63"/>
    <hyperlink r:id="rId124" ref="B64"/>
    <hyperlink r:id="rId125" ref="D64"/>
    <hyperlink r:id="rId126" ref="B65"/>
    <hyperlink r:id="rId127" ref="D65"/>
    <hyperlink r:id="rId128" ref="B66"/>
    <hyperlink r:id="rId129" ref="D66"/>
    <hyperlink r:id="rId130" ref="B67"/>
    <hyperlink r:id="rId131" ref="D67"/>
    <hyperlink r:id="rId132" ref="B68"/>
    <hyperlink r:id="rId133" ref="D68"/>
    <hyperlink r:id="rId134" ref="B69"/>
    <hyperlink r:id="rId135" ref="D69"/>
    <hyperlink r:id="rId136" ref="B70"/>
    <hyperlink r:id="rId137" ref="D70"/>
    <hyperlink r:id="rId138" ref="B71"/>
    <hyperlink r:id="rId139" ref="D71"/>
    <hyperlink r:id="rId140" ref="B72"/>
    <hyperlink r:id="rId141" ref="D72"/>
    <hyperlink r:id="rId142" ref="B73"/>
    <hyperlink r:id="rId143" ref="D73"/>
    <hyperlink r:id="rId144" ref="B74"/>
    <hyperlink r:id="rId145" ref="D74"/>
    <hyperlink r:id="rId146" ref="B75"/>
    <hyperlink r:id="rId147" ref="D75"/>
    <hyperlink r:id="rId148" ref="B76"/>
    <hyperlink r:id="rId149" ref="D76"/>
    <hyperlink r:id="rId150" ref="B77"/>
    <hyperlink r:id="rId151" ref="D77"/>
    <hyperlink r:id="rId152" ref="B78"/>
    <hyperlink r:id="rId153" ref="D78"/>
    <hyperlink r:id="rId154" ref="B79"/>
    <hyperlink r:id="rId155" ref="D79"/>
    <hyperlink r:id="rId156" ref="B80"/>
    <hyperlink r:id="rId157" ref="D80"/>
    <hyperlink r:id="rId158" ref="B81"/>
    <hyperlink r:id="rId159" ref="D81"/>
    <hyperlink r:id="rId160" ref="B82"/>
    <hyperlink r:id="rId161" ref="D82"/>
    <hyperlink r:id="rId162" ref="B83"/>
    <hyperlink r:id="rId163" ref="D83"/>
    <hyperlink r:id="rId164" ref="B84"/>
    <hyperlink r:id="rId165" ref="D84"/>
    <hyperlink r:id="rId166" ref="B85"/>
    <hyperlink r:id="rId167" ref="D85"/>
    <hyperlink r:id="rId168" ref="B86"/>
    <hyperlink r:id="rId169" ref="D86"/>
    <hyperlink r:id="rId170" ref="B87"/>
    <hyperlink r:id="rId171" ref="D87"/>
    <hyperlink r:id="rId172" ref="B88"/>
    <hyperlink r:id="rId173" ref="D88"/>
    <hyperlink r:id="rId174" ref="B89"/>
    <hyperlink r:id="rId175" ref="D89"/>
    <hyperlink r:id="rId176" ref="B90"/>
    <hyperlink r:id="rId177" ref="D90"/>
    <hyperlink r:id="rId178" ref="B91"/>
    <hyperlink r:id="rId179" ref="D91"/>
    <hyperlink r:id="rId180" ref="B92"/>
    <hyperlink r:id="rId181" ref="D92"/>
    <hyperlink r:id="rId182" ref="B93"/>
    <hyperlink r:id="rId183" ref="D93"/>
    <hyperlink r:id="rId184" ref="B94"/>
    <hyperlink r:id="rId185" ref="D94"/>
    <hyperlink r:id="rId186" ref="B95"/>
    <hyperlink r:id="rId187" ref="D95"/>
    <hyperlink r:id="rId188" ref="B96"/>
    <hyperlink r:id="rId189" ref="D96"/>
    <hyperlink r:id="rId190" ref="B97"/>
    <hyperlink r:id="rId191" ref="D97"/>
    <hyperlink r:id="rId192" ref="B98"/>
    <hyperlink r:id="rId193" ref="D98"/>
    <hyperlink r:id="rId194" ref="B99"/>
    <hyperlink r:id="rId195" ref="D99"/>
    <hyperlink r:id="rId196" ref="B100"/>
    <hyperlink r:id="rId197" ref="D100"/>
    <hyperlink r:id="rId198" ref="B101"/>
    <hyperlink r:id="rId199" ref="D101"/>
    <hyperlink r:id="rId200" ref="B102"/>
    <hyperlink r:id="rId201" ref="D102"/>
    <hyperlink r:id="rId202" ref="B103"/>
    <hyperlink r:id="rId203" ref="D103"/>
    <hyperlink r:id="rId204" ref="B104"/>
    <hyperlink r:id="rId205" ref="D104"/>
    <hyperlink r:id="rId206" ref="B105"/>
    <hyperlink r:id="rId207" ref="D105"/>
    <hyperlink r:id="rId208" ref="B106"/>
    <hyperlink r:id="rId209" ref="D106"/>
    <hyperlink r:id="rId210" ref="B107"/>
    <hyperlink r:id="rId211" ref="D107"/>
    <hyperlink r:id="rId212" ref="B108"/>
    <hyperlink r:id="rId213" ref="D108"/>
    <hyperlink r:id="rId214" ref="B109"/>
    <hyperlink r:id="rId215" ref="D109"/>
    <hyperlink r:id="rId216" ref="B110"/>
    <hyperlink r:id="rId217" ref="D110"/>
    <hyperlink r:id="rId218" ref="B111"/>
    <hyperlink r:id="rId219" ref="D111"/>
    <hyperlink r:id="rId220" ref="B112"/>
    <hyperlink r:id="rId221" ref="D112"/>
    <hyperlink r:id="rId222" ref="B113"/>
    <hyperlink r:id="rId223" ref="D113"/>
    <hyperlink r:id="rId224" ref="B114"/>
    <hyperlink r:id="rId225" ref="D114"/>
    <hyperlink r:id="rId226" ref="B115"/>
    <hyperlink r:id="rId227" ref="D115"/>
    <hyperlink r:id="rId228" ref="B116"/>
    <hyperlink r:id="rId229" ref="D116"/>
    <hyperlink r:id="rId230" ref="B117"/>
    <hyperlink r:id="rId231" ref="D117"/>
    <hyperlink r:id="rId232" ref="B118"/>
    <hyperlink r:id="rId233" ref="D118"/>
    <hyperlink r:id="rId234" ref="B119"/>
    <hyperlink r:id="rId235" ref="D119"/>
    <hyperlink r:id="rId236" ref="B120"/>
    <hyperlink r:id="rId237" ref="D120"/>
    <hyperlink r:id="rId238" ref="B121"/>
    <hyperlink r:id="rId239" ref="D121"/>
    <hyperlink r:id="rId240" ref="B122"/>
    <hyperlink r:id="rId241" ref="D122"/>
    <hyperlink r:id="rId242" ref="B123"/>
    <hyperlink r:id="rId243" ref="D123"/>
    <hyperlink r:id="rId244" ref="B124"/>
    <hyperlink r:id="rId245" ref="D124"/>
    <hyperlink r:id="rId246" ref="B125"/>
    <hyperlink r:id="rId247" ref="D125"/>
    <hyperlink r:id="rId248" ref="B126"/>
    <hyperlink r:id="rId249" ref="D126"/>
    <hyperlink r:id="rId250" ref="B127"/>
    <hyperlink r:id="rId251" ref="D127"/>
    <hyperlink r:id="rId252" ref="B128"/>
    <hyperlink r:id="rId253" ref="D128"/>
    <hyperlink r:id="rId254" ref="B129"/>
    <hyperlink r:id="rId255" ref="D129"/>
    <hyperlink r:id="rId256" ref="B130"/>
    <hyperlink r:id="rId257" ref="D130"/>
    <hyperlink r:id="rId258" ref="B131"/>
    <hyperlink r:id="rId259" ref="D131"/>
    <hyperlink r:id="rId260" ref="B132"/>
    <hyperlink r:id="rId261" ref="D132"/>
    <hyperlink r:id="rId262" ref="B133"/>
    <hyperlink r:id="rId263" ref="D133"/>
    <hyperlink r:id="rId264" ref="B134"/>
    <hyperlink r:id="rId265" ref="D134"/>
    <hyperlink r:id="rId266" ref="B135"/>
    <hyperlink r:id="rId267" ref="D135"/>
    <hyperlink r:id="rId268" ref="B136"/>
    <hyperlink r:id="rId269" ref="D136"/>
    <hyperlink r:id="rId270" ref="B137"/>
    <hyperlink r:id="rId271" ref="D137"/>
    <hyperlink r:id="rId272" ref="B138"/>
    <hyperlink r:id="rId273" ref="D138"/>
    <hyperlink r:id="rId274" ref="B139"/>
    <hyperlink r:id="rId275" ref="D139"/>
    <hyperlink r:id="rId276" ref="B140"/>
    <hyperlink r:id="rId277" ref="D140"/>
    <hyperlink r:id="rId278" ref="B141"/>
    <hyperlink r:id="rId279" ref="D141"/>
    <hyperlink r:id="rId280" ref="B142"/>
    <hyperlink r:id="rId281" ref="D142"/>
    <hyperlink r:id="rId282" ref="B143"/>
    <hyperlink r:id="rId283" ref="D143"/>
    <hyperlink r:id="rId284" ref="B144"/>
    <hyperlink r:id="rId285" ref="D144"/>
    <hyperlink r:id="rId286" ref="B145"/>
    <hyperlink r:id="rId287" ref="D145"/>
    <hyperlink r:id="rId288" ref="B146"/>
    <hyperlink r:id="rId289" ref="D146"/>
    <hyperlink r:id="rId290" ref="B147"/>
    <hyperlink r:id="rId291" ref="D147"/>
    <hyperlink r:id="rId292" ref="B148"/>
    <hyperlink r:id="rId293" ref="D148"/>
    <hyperlink r:id="rId294" ref="B149"/>
    <hyperlink r:id="rId295" ref="D149"/>
    <hyperlink r:id="rId296" ref="B150"/>
    <hyperlink r:id="rId297" ref="D150"/>
    <hyperlink r:id="rId298" ref="B151"/>
    <hyperlink r:id="rId299" ref="D151"/>
    <hyperlink r:id="rId300" ref="B152"/>
    <hyperlink r:id="rId301" ref="D152"/>
    <hyperlink r:id="rId302" ref="B153"/>
    <hyperlink r:id="rId303" ref="D153"/>
    <hyperlink r:id="rId304" ref="B154"/>
    <hyperlink r:id="rId305" ref="D154"/>
    <hyperlink r:id="rId306" ref="B155"/>
    <hyperlink r:id="rId307" ref="D155"/>
    <hyperlink r:id="rId308" ref="B156"/>
    <hyperlink r:id="rId309" ref="D156"/>
    <hyperlink r:id="rId310" ref="B157"/>
    <hyperlink r:id="rId311" ref="D157"/>
    <hyperlink r:id="rId312" ref="B158"/>
    <hyperlink r:id="rId313" ref="D158"/>
    <hyperlink r:id="rId314" ref="B159"/>
    <hyperlink r:id="rId315" ref="D159"/>
    <hyperlink r:id="rId316" ref="B160"/>
    <hyperlink r:id="rId317" ref="D160"/>
    <hyperlink r:id="rId318" ref="B161"/>
    <hyperlink r:id="rId319" ref="D161"/>
    <hyperlink r:id="rId320" ref="B162"/>
    <hyperlink r:id="rId321" ref="D162"/>
    <hyperlink r:id="rId322" ref="B163"/>
    <hyperlink r:id="rId323" ref="D163"/>
    <hyperlink r:id="rId324" ref="B164"/>
    <hyperlink r:id="rId325" ref="D164"/>
    <hyperlink r:id="rId326" ref="B165"/>
    <hyperlink r:id="rId327" ref="D165"/>
    <hyperlink r:id="rId328" ref="B166"/>
    <hyperlink r:id="rId329" ref="D166"/>
    <hyperlink r:id="rId330" ref="B167"/>
    <hyperlink r:id="rId331" ref="D167"/>
    <hyperlink r:id="rId332" ref="B168"/>
    <hyperlink r:id="rId333" ref="D168"/>
    <hyperlink r:id="rId334" ref="B169"/>
    <hyperlink r:id="rId335" ref="D169"/>
    <hyperlink r:id="rId336" ref="B170"/>
    <hyperlink r:id="rId337" ref="D170"/>
    <hyperlink r:id="rId338" ref="B171"/>
    <hyperlink r:id="rId339" ref="D171"/>
    <hyperlink r:id="rId340" ref="B172"/>
    <hyperlink r:id="rId341" ref="D172"/>
    <hyperlink r:id="rId342" ref="B173"/>
    <hyperlink r:id="rId343" ref="D173"/>
    <hyperlink r:id="rId344" ref="B174"/>
    <hyperlink r:id="rId345" ref="D174"/>
    <hyperlink r:id="rId346" ref="B175"/>
    <hyperlink r:id="rId347" ref="D175"/>
    <hyperlink r:id="rId348" ref="B176"/>
    <hyperlink r:id="rId349" ref="D176"/>
    <hyperlink r:id="rId350" ref="B177"/>
    <hyperlink r:id="rId351" ref="D177"/>
    <hyperlink r:id="rId352" ref="B178"/>
    <hyperlink r:id="rId353" ref="D178"/>
    <hyperlink r:id="rId354" ref="B179"/>
    <hyperlink r:id="rId355" ref="D179"/>
    <hyperlink r:id="rId356" ref="B180"/>
    <hyperlink r:id="rId357" ref="D180"/>
    <hyperlink r:id="rId358" ref="B181"/>
    <hyperlink r:id="rId359" ref="D181"/>
    <hyperlink r:id="rId360" ref="B182"/>
    <hyperlink r:id="rId361" ref="D182"/>
    <hyperlink r:id="rId362" ref="B183"/>
    <hyperlink r:id="rId363" ref="D183"/>
    <hyperlink r:id="rId364" ref="B184"/>
    <hyperlink r:id="rId365" ref="D184"/>
    <hyperlink r:id="rId366" ref="B185"/>
    <hyperlink r:id="rId367" ref="D185"/>
    <hyperlink r:id="rId368" ref="B186"/>
    <hyperlink r:id="rId369" ref="D186"/>
    <hyperlink r:id="rId370" ref="B187"/>
    <hyperlink r:id="rId371" ref="D187"/>
    <hyperlink r:id="rId372" ref="B188"/>
    <hyperlink r:id="rId373" ref="D188"/>
    <hyperlink r:id="rId374" ref="B189"/>
    <hyperlink r:id="rId375" ref="D189"/>
    <hyperlink r:id="rId376" ref="B190"/>
    <hyperlink r:id="rId377" ref="D190"/>
    <hyperlink r:id="rId378" ref="B191"/>
    <hyperlink r:id="rId379" ref="D191"/>
    <hyperlink r:id="rId380" ref="B192"/>
    <hyperlink r:id="rId381" ref="D192"/>
    <hyperlink r:id="rId382" ref="B193"/>
    <hyperlink r:id="rId383" ref="D193"/>
    <hyperlink r:id="rId384" ref="B194"/>
    <hyperlink r:id="rId385" ref="D194"/>
    <hyperlink r:id="rId386" ref="B195"/>
    <hyperlink r:id="rId387" ref="D195"/>
    <hyperlink r:id="rId388" ref="B196"/>
    <hyperlink r:id="rId389" ref="D196"/>
    <hyperlink r:id="rId390" ref="B197"/>
    <hyperlink r:id="rId391" ref="D197"/>
    <hyperlink r:id="rId392" ref="B198"/>
    <hyperlink r:id="rId393" ref="D198"/>
    <hyperlink r:id="rId394" ref="B199"/>
    <hyperlink r:id="rId395" ref="D199"/>
    <hyperlink r:id="rId396" ref="B200"/>
    <hyperlink r:id="rId397" ref="D200"/>
    <hyperlink r:id="rId398" ref="B201"/>
    <hyperlink r:id="rId399" ref="D201"/>
    <hyperlink r:id="rId400" ref="B202"/>
    <hyperlink r:id="rId401" ref="D202"/>
    <hyperlink r:id="rId402" ref="B203"/>
    <hyperlink r:id="rId403" ref="D203"/>
    <hyperlink r:id="rId404" ref="B204"/>
    <hyperlink r:id="rId405" ref="D204"/>
    <hyperlink r:id="rId406" ref="B205"/>
    <hyperlink r:id="rId407" ref="D205"/>
    <hyperlink r:id="rId408" ref="B206"/>
    <hyperlink r:id="rId409" ref="D206"/>
    <hyperlink r:id="rId410" ref="B207"/>
    <hyperlink r:id="rId411" ref="D207"/>
    <hyperlink r:id="rId412" ref="B208"/>
    <hyperlink r:id="rId413" ref="D208"/>
    <hyperlink r:id="rId414" ref="B209"/>
    <hyperlink r:id="rId415" ref="D209"/>
    <hyperlink r:id="rId416" ref="B210"/>
    <hyperlink r:id="rId417" ref="D210"/>
    <hyperlink r:id="rId418" ref="B211"/>
    <hyperlink r:id="rId419" ref="D211"/>
    <hyperlink r:id="rId420" ref="B212"/>
    <hyperlink r:id="rId421" ref="D212"/>
    <hyperlink r:id="rId422" ref="B213"/>
    <hyperlink r:id="rId423" ref="D213"/>
    <hyperlink r:id="rId424" ref="B214"/>
    <hyperlink r:id="rId425" ref="D214"/>
    <hyperlink r:id="rId426" ref="B215"/>
    <hyperlink r:id="rId427" ref="D215"/>
    <hyperlink r:id="rId428" ref="B216"/>
    <hyperlink r:id="rId429" ref="D216"/>
    <hyperlink r:id="rId430" ref="B217"/>
    <hyperlink r:id="rId431" ref="D217"/>
    <hyperlink r:id="rId432" ref="B218"/>
    <hyperlink r:id="rId433" ref="D218"/>
    <hyperlink r:id="rId434" ref="B219"/>
    <hyperlink r:id="rId435" ref="D219"/>
    <hyperlink r:id="rId436" ref="B220"/>
    <hyperlink r:id="rId437" ref="D220"/>
    <hyperlink r:id="rId438" ref="B221"/>
    <hyperlink r:id="rId439" ref="D221"/>
    <hyperlink r:id="rId440" ref="B222"/>
    <hyperlink r:id="rId441" ref="D222"/>
    <hyperlink r:id="rId442" ref="B223"/>
    <hyperlink r:id="rId443" ref="D223"/>
    <hyperlink r:id="rId444" ref="B224"/>
    <hyperlink r:id="rId445" ref="D224"/>
    <hyperlink r:id="rId446" ref="B225"/>
    <hyperlink r:id="rId447" ref="D225"/>
    <hyperlink r:id="rId448" ref="B226"/>
    <hyperlink r:id="rId449" ref="D226"/>
    <hyperlink r:id="rId450" ref="B227"/>
    <hyperlink r:id="rId451" ref="D227"/>
    <hyperlink r:id="rId452" ref="B228"/>
    <hyperlink r:id="rId453" ref="D228"/>
    <hyperlink r:id="rId454" ref="B229"/>
    <hyperlink r:id="rId455" ref="D229"/>
    <hyperlink r:id="rId456" ref="B230"/>
    <hyperlink r:id="rId457" ref="D230"/>
    <hyperlink r:id="rId458" ref="B231"/>
    <hyperlink r:id="rId459" ref="D231"/>
    <hyperlink r:id="rId460" ref="B232"/>
    <hyperlink r:id="rId461" ref="D232"/>
    <hyperlink r:id="rId462" ref="B233"/>
    <hyperlink r:id="rId463" ref="D233"/>
    <hyperlink r:id="rId464" ref="B234"/>
    <hyperlink r:id="rId465" ref="D234"/>
    <hyperlink r:id="rId466" ref="B235"/>
    <hyperlink r:id="rId467" ref="D235"/>
    <hyperlink r:id="rId468" ref="B236"/>
    <hyperlink r:id="rId469" ref="D236"/>
    <hyperlink r:id="rId470" ref="B237"/>
    <hyperlink r:id="rId471" ref="D237"/>
    <hyperlink r:id="rId472" ref="B238"/>
    <hyperlink r:id="rId473" ref="D238"/>
    <hyperlink r:id="rId474" ref="B239"/>
    <hyperlink r:id="rId475" ref="D239"/>
    <hyperlink r:id="rId476" ref="B240"/>
    <hyperlink r:id="rId477" ref="D240"/>
    <hyperlink r:id="rId478" ref="B241"/>
    <hyperlink r:id="rId479" ref="D241"/>
    <hyperlink r:id="rId480" ref="B242"/>
    <hyperlink r:id="rId481" ref="D242"/>
    <hyperlink r:id="rId482" ref="B243"/>
    <hyperlink r:id="rId483" ref="D243"/>
    <hyperlink r:id="rId484" ref="B244"/>
    <hyperlink r:id="rId485" ref="D244"/>
    <hyperlink r:id="rId486" ref="B245"/>
    <hyperlink r:id="rId487" ref="D245"/>
    <hyperlink r:id="rId488" ref="B246"/>
    <hyperlink r:id="rId489" ref="D246"/>
    <hyperlink r:id="rId490" ref="B247"/>
    <hyperlink r:id="rId491" ref="D247"/>
    <hyperlink r:id="rId492" ref="B248"/>
    <hyperlink r:id="rId493" ref="D248"/>
    <hyperlink r:id="rId494" ref="B249"/>
    <hyperlink r:id="rId495" ref="D249"/>
    <hyperlink r:id="rId496" ref="B250"/>
    <hyperlink r:id="rId497" ref="D250"/>
    <hyperlink r:id="rId498" ref="B251"/>
    <hyperlink r:id="rId499" ref="D251"/>
    <hyperlink r:id="rId500" ref="B252"/>
    <hyperlink r:id="rId501" ref="D252"/>
    <hyperlink r:id="rId502" ref="B253"/>
    <hyperlink r:id="rId503" ref="D253"/>
  </hyperlinks>
  <drawing r:id="rId504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635</v>
      </c>
    </row>
    <row r="2">
      <c r="A2" s="20" t="s">
        <v>636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637</v>
      </c>
      <c r="G2" s="3" t="s">
        <v>612</v>
      </c>
      <c r="H2" s="3" t="s">
        <v>585</v>
      </c>
    </row>
    <row r="3">
      <c r="A3" s="19">
        <v>59.0</v>
      </c>
      <c r="B3" s="5" t="s">
        <v>761</v>
      </c>
      <c r="C3" s="19" t="s">
        <v>21</v>
      </c>
      <c r="D3" s="5" t="s">
        <v>61</v>
      </c>
      <c r="E3" s="19" t="s">
        <v>762</v>
      </c>
      <c r="F3" s="19">
        <v>51.0</v>
      </c>
      <c r="G3" s="3">
        <v>202.0</v>
      </c>
      <c r="H3" s="3">
        <f t="shared" ref="H3:H254" si="1">A3-G3</f>
        <v>-143</v>
      </c>
    </row>
    <row r="4">
      <c r="A4" s="19">
        <v>21.0</v>
      </c>
      <c r="B4" s="5" t="s">
        <v>681</v>
      </c>
      <c r="C4" s="19" t="s">
        <v>21</v>
      </c>
      <c r="D4" s="5" t="s">
        <v>619</v>
      </c>
      <c r="E4" s="19" t="s">
        <v>682</v>
      </c>
      <c r="F4" s="19">
        <v>19.0</v>
      </c>
      <c r="G4" s="3">
        <v>160.0</v>
      </c>
      <c r="H4" s="3">
        <f t="shared" si="1"/>
        <v>-139</v>
      </c>
    </row>
    <row r="5">
      <c r="A5" s="19">
        <v>23.0</v>
      </c>
      <c r="B5" s="5" t="s">
        <v>685</v>
      </c>
      <c r="C5" s="19" t="s">
        <v>21</v>
      </c>
      <c r="D5" s="5" t="s">
        <v>619</v>
      </c>
      <c r="E5" s="19" t="s">
        <v>684</v>
      </c>
      <c r="F5" s="19">
        <v>21.0</v>
      </c>
      <c r="G5" s="3">
        <v>158.0</v>
      </c>
      <c r="H5" s="3">
        <f t="shared" si="1"/>
        <v>-135</v>
      </c>
    </row>
    <row r="6">
      <c r="A6" s="14">
        <v>24.0</v>
      </c>
      <c r="B6" s="5" t="s">
        <v>686</v>
      </c>
      <c r="C6" s="14" t="s">
        <v>21</v>
      </c>
      <c r="D6" s="5" t="s">
        <v>180</v>
      </c>
      <c r="E6" s="14" t="s">
        <v>687</v>
      </c>
      <c r="F6" s="21"/>
      <c r="G6" s="3">
        <v>159.0</v>
      </c>
      <c r="H6" s="3">
        <f t="shared" si="1"/>
        <v>-135</v>
      </c>
    </row>
    <row r="7">
      <c r="A7" s="19">
        <v>17.0</v>
      </c>
      <c r="B7" s="5" t="s">
        <v>673</v>
      </c>
      <c r="C7" s="19" t="s">
        <v>14</v>
      </c>
      <c r="D7" s="5" t="s">
        <v>15</v>
      </c>
      <c r="E7" s="19" t="s">
        <v>674</v>
      </c>
      <c r="F7" s="19">
        <v>15.0</v>
      </c>
      <c r="G7" s="3">
        <v>147.0</v>
      </c>
      <c r="H7" s="3">
        <f t="shared" si="1"/>
        <v>-130</v>
      </c>
    </row>
    <row r="8">
      <c r="A8" s="19">
        <v>83.0</v>
      </c>
      <c r="B8" s="5" t="s">
        <v>811</v>
      </c>
      <c r="C8" s="19" t="s">
        <v>21</v>
      </c>
      <c r="D8" s="5" t="s">
        <v>43</v>
      </c>
      <c r="E8" s="19" t="s">
        <v>812</v>
      </c>
      <c r="F8" s="19">
        <v>69.0</v>
      </c>
      <c r="G8" s="3">
        <v>213.0</v>
      </c>
      <c r="H8" s="3">
        <f t="shared" si="1"/>
        <v>-130</v>
      </c>
    </row>
    <row r="9">
      <c r="A9" s="14">
        <v>18.0</v>
      </c>
      <c r="B9" s="5" t="s">
        <v>675</v>
      </c>
      <c r="C9" s="14" t="s">
        <v>14</v>
      </c>
      <c r="D9" s="5" t="s">
        <v>145</v>
      </c>
      <c r="E9" s="14" t="s">
        <v>676</v>
      </c>
      <c r="F9" s="14">
        <v>16.0</v>
      </c>
      <c r="G9" s="3">
        <v>142.0</v>
      </c>
      <c r="H9" s="3">
        <f t="shared" si="1"/>
        <v>-124</v>
      </c>
    </row>
    <row r="10">
      <c r="A10" s="19">
        <v>105.0</v>
      </c>
      <c r="B10" s="5" t="s">
        <v>856</v>
      </c>
      <c r="C10" s="19" t="s">
        <v>14</v>
      </c>
      <c r="D10" s="5" t="s">
        <v>56</v>
      </c>
      <c r="E10" s="19" t="s">
        <v>857</v>
      </c>
      <c r="F10" s="19">
        <v>90.0</v>
      </c>
      <c r="G10" s="3">
        <v>229.0</v>
      </c>
      <c r="H10" s="3">
        <f t="shared" si="1"/>
        <v>-124</v>
      </c>
    </row>
    <row r="11">
      <c r="A11" s="14">
        <v>72.0</v>
      </c>
      <c r="B11" s="5" t="s">
        <v>787</v>
      </c>
      <c r="C11" s="14" t="s">
        <v>10</v>
      </c>
      <c r="D11" s="5" t="s">
        <v>40</v>
      </c>
      <c r="E11" s="14" t="s">
        <v>788</v>
      </c>
      <c r="F11" s="14">
        <v>60.0</v>
      </c>
      <c r="G11" s="3">
        <v>193.0</v>
      </c>
      <c r="H11" s="3">
        <f t="shared" si="1"/>
        <v>-121</v>
      </c>
    </row>
    <row r="12">
      <c r="A12" s="14">
        <v>116.0</v>
      </c>
      <c r="B12" s="5" t="s">
        <v>879</v>
      </c>
      <c r="C12" s="14" t="s">
        <v>10</v>
      </c>
      <c r="D12" s="5" t="s">
        <v>254</v>
      </c>
      <c r="E12" s="14" t="s">
        <v>880</v>
      </c>
      <c r="F12" s="14">
        <v>100.0</v>
      </c>
      <c r="G12" s="3">
        <v>236.0</v>
      </c>
      <c r="H12" s="3">
        <f t="shared" si="1"/>
        <v>-120</v>
      </c>
    </row>
    <row r="13">
      <c r="A13" s="14">
        <v>90.0</v>
      </c>
      <c r="B13" s="5" t="s">
        <v>825</v>
      </c>
      <c r="C13" s="14" t="s">
        <v>21</v>
      </c>
      <c r="D13" s="5" t="s">
        <v>100</v>
      </c>
      <c r="E13" s="14" t="s">
        <v>826</v>
      </c>
      <c r="F13" s="14">
        <v>76.0</v>
      </c>
      <c r="G13" s="3">
        <v>207.0</v>
      </c>
      <c r="H13" s="3">
        <f t="shared" si="1"/>
        <v>-117</v>
      </c>
    </row>
    <row r="14">
      <c r="A14" s="19">
        <v>51.0</v>
      </c>
      <c r="B14" s="5" t="s">
        <v>745</v>
      </c>
      <c r="C14" s="19" t="s">
        <v>80</v>
      </c>
      <c r="D14" s="5" t="s">
        <v>85</v>
      </c>
      <c r="E14" s="19" t="s">
        <v>746</v>
      </c>
      <c r="F14" s="19">
        <v>43.0</v>
      </c>
      <c r="G14" s="3">
        <v>166.0</v>
      </c>
      <c r="H14" s="3">
        <f t="shared" si="1"/>
        <v>-115</v>
      </c>
    </row>
    <row r="15">
      <c r="A15" s="19">
        <v>57.0</v>
      </c>
      <c r="B15" s="5" t="s">
        <v>756</v>
      </c>
      <c r="C15" s="19" t="s">
        <v>10</v>
      </c>
      <c r="D15" s="5" t="s">
        <v>71</v>
      </c>
      <c r="E15" s="19" t="s">
        <v>757</v>
      </c>
      <c r="F15" s="19">
        <v>49.0</v>
      </c>
      <c r="G15" s="3">
        <v>161.0</v>
      </c>
      <c r="H15" s="3">
        <f t="shared" si="1"/>
        <v>-104</v>
      </c>
    </row>
    <row r="16">
      <c r="A16" s="14">
        <v>134.0</v>
      </c>
      <c r="B16" s="5" t="s">
        <v>915</v>
      </c>
      <c r="C16" s="14" t="s">
        <v>80</v>
      </c>
      <c r="D16" s="5" t="s">
        <v>330</v>
      </c>
      <c r="E16" s="14" t="s">
        <v>916</v>
      </c>
      <c r="F16" s="14">
        <v>117.0</v>
      </c>
      <c r="G16" s="3">
        <v>238.0</v>
      </c>
      <c r="H16" s="3">
        <f t="shared" si="1"/>
        <v>-104</v>
      </c>
    </row>
    <row r="17">
      <c r="A17" s="19">
        <v>67.0</v>
      </c>
      <c r="B17" s="5" t="s">
        <v>778</v>
      </c>
      <c r="C17" s="19" t="s">
        <v>10</v>
      </c>
      <c r="D17" s="5" t="s">
        <v>246</v>
      </c>
      <c r="E17" s="19" t="s">
        <v>779</v>
      </c>
      <c r="F17" s="19">
        <v>58.0</v>
      </c>
      <c r="G17" s="3">
        <v>167.0</v>
      </c>
      <c r="H17" s="3">
        <f t="shared" si="1"/>
        <v>-100</v>
      </c>
    </row>
    <row r="18">
      <c r="A18" s="19">
        <v>115.0</v>
      </c>
      <c r="B18" s="5" t="s">
        <v>877</v>
      </c>
      <c r="C18" s="19" t="s">
        <v>80</v>
      </c>
      <c r="D18" s="5" t="s">
        <v>148</v>
      </c>
      <c r="E18" s="19" t="s">
        <v>878</v>
      </c>
      <c r="F18" s="19">
        <v>99.0</v>
      </c>
      <c r="G18" s="3">
        <v>215.0</v>
      </c>
      <c r="H18" s="3">
        <f t="shared" si="1"/>
        <v>-100</v>
      </c>
    </row>
    <row r="19">
      <c r="A19" s="14">
        <v>74.0</v>
      </c>
      <c r="B19" s="5" t="s">
        <v>791</v>
      </c>
      <c r="C19" s="14" t="s">
        <v>80</v>
      </c>
      <c r="D19" s="5" t="s">
        <v>104</v>
      </c>
      <c r="E19" s="14" t="s">
        <v>792</v>
      </c>
      <c r="F19" s="14">
        <v>62.0</v>
      </c>
      <c r="G19" s="3">
        <v>169.0</v>
      </c>
      <c r="H19" s="3">
        <f t="shared" si="1"/>
        <v>-95</v>
      </c>
    </row>
    <row r="20">
      <c r="A20" s="19">
        <v>97.0</v>
      </c>
      <c r="B20" s="5" t="s">
        <v>840</v>
      </c>
      <c r="C20" s="19" t="s">
        <v>10</v>
      </c>
      <c r="D20" s="5" t="s">
        <v>148</v>
      </c>
      <c r="E20" s="19" t="s">
        <v>841</v>
      </c>
      <c r="F20" s="19">
        <v>83.0</v>
      </c>
      <c r="G20" s="3">
        <v>189.0</v>
      </c>
      <c r="H20" s="3">
        <f t="shared" si="1"/>
        <v>-92</v>
      </c>
    </row>
    <row r="21">
      <c r="A21" s="19">
        <v>85.0</v>
      </c>
      <c r="B21" s="5" t="s">
        <v>815</v>
      </c>
      <c r="C21" s="19" t="s">
        <v>10</v>
      </c>
      <c r="D21" s="5" t="s">
        <v>91</v>
      </c>
      <c r="E21" s="19" t="s">
        <v>816</v>
      </c>
      <c r="F21" s="19">
        <v>71.0</v>
      </c>
      <c r="G21" s="3">
        <v>176.0</v>
      </c>
      <c r="H21" s="3">
        <f t="shared" si="1"/>
        <v>-91</v>
      </c>
    </row>
    <row r="22">
      <c r="A22" s="14">
        <v>86.0</v>
      </c>
      <c r="B22" s="5" t="s">
        <v>817</v>
      </c>
      <c r="C22" s="14" t="s">
        <v>10</v>
      </c>
      <c r="D22" s="5" t="s">
        <v>26</v>
      </c>
      <c r="E22" s="14" t="s">
        <v>818</v>
      </c>
      <c r="F22" s="14">
        <v>72.0</v>
      </c>
      <c r="G22" s="3">
        <v>176.0</v>
      </c>
      <c r="H22" s="3">
        <f t="shared" si="1"/>
        <v>-90</v>
      </c>
    </row>
    <row r="23">
      <c r="A23" s="14">
        <v>36.0</v>
      </c>
      <c r="B23" s="5" t="s">
        <v>712</v>
      </c>
      <c r="C23" s="14" t="s">
        <v>80</v>
      </c>
      <c r="D23" s="5" t="s">
        <v>619</v>
      </c>
      <c r="E23" s="14" t="s">
        <v>713</v>
      </c>
      <c r="F23" s="14">
        <v>31.0</v>
      </c>
      <c r="G23" s="3">
        <v>117.0</v>
      </c>
      <c r="H23" s="3">
        <f t="shared" si="1"/>
        <v>-81</v>
      </c>
    </row>
    <row r="24">
      <c r="A24" s="14">
        <v>154.0</v>
      </c>
      <c r="B24" s="5" t="s">
        <v>956</v>
      </c>
      <c r="C24" s="14" t="s">
        <v>14</v>
      </c>
      <c r="D24" s="5" t="s">
        <v>56</v>
      </c>
      <c r="E24" s="14" t="s">
        <v>957</v>
      </c>
      <c r="F24" s="14">
        <v>133.0</v>
      </c>
      <c r="G24" s="3">
        <v>234.0</v>
      </c>
      <c r="H24" s="3">
        <f t="shared" si="1"/>
        <v>-80</v>
      </c>
    </row>
    <row r="25">
      <c r="A25" s="19">
        <v>143.0</v>
      </c>
      <c r="B25" s="5" t="s">
        <v>934</v>
      </c>
      <c r="C25" s="19" t="s">
        <v>80</v>
      </c>
      <c r="D25" s="5" t="s">
        <v>104</v>
      </c>
      <c r="E25" s="19" t="s">
        <v>935</v>
      </c>
      <c r="F25" s="19">
        <v>123.0</v>
      </c>
      <c r="G25" s="3">
        <v>216.0</v>
      </c>
      <c r="H25" s="3">
        <f t="shared" si="1"/>
        <v>-73</v>
      </c>
    </row>
    <row r="26">
      <c r="A26" s="19">
        <v>19.0</v>
      </c>
      <c r="B26" s="5" t="s">
        <v>677</v>
      </c>
      <c r="C26" s="19" t="s">
        <v>10</v>
      </c>
      <c r="D26" s="5" t="s">
        <v>194</v>
      </c>
      <c r="E26" s="19" t="s">
        <v>678</v>
      </c>
      <c r="F26" s="19">
        <v>17.0</v>
      </c>
      <c r="G26" s="3">
        <v>86.0</v>
      </c>
      <c r="H26" s="3">
        <f t="shared" si="1"/>
        <v>-67</v>
      </c>
    </row>
    <row r="27">
      <c r="A27" s="19">
        <v>69.0</v>
      </c>
      <c r="B27" s="5" t="s">
        <v>782</v>
      </c>
      <c r="C27" s="19" t="s">
        <v>21</v>
      </c>
      <c r="D27" s="5" t="s">
        <v>671</v>
      </c>
      <c r="E27" s="19" t="s">
        <v>783</v>
      </c>
      <c r="F27" s="22"/>
      <c r="G27" s="3">
        <v>136.0</v>
      </c>
      <c r="H27" s="3">
        <f t="shared" si="1"/>
        <v>-67</v>
      </c>
    </row>
    <row r="28">
      <c r="A28" s="19">
        <v>77.0</v>
      </c>
      <c r="B28" s="5" t="s">
        <v>799</v>
      </c>
      <c r="C28" s="19" t="s">
        <v>10</v>
      </c>
      <c r="D28" s="5" t="s">
        <v>22</v>
      </c>
      <c r="E28" s="19" t="s">
        <v>800</v>
      </c>
      <c r="F28" s="19">
        <v>64.0</v>
      </c>
      <c r="G28" s="3">
        <v>144.0</v>
      </c>
      <c r="H28" s="3">
        <f t="shared" si="1"/>
        <v>-67</v>
      </c>
    </row>
    <row r="29">
      <c r="A29" s="19">
        <v>15.0</v>
      </c>
      <c r="B29" s="5" t="s">
        <v>668</v>
      </c>
      <c r="C29" s="19" t="s">
        <v>80</v>
      </c>
      <c r="D29" s="5" t="s">
        <v>40</v>
      </c>
      <c r="E29" s="19" t="s">
        <v>669</v>
      </c>
      <c r="F29" s="19">
        <v>14.0</v>
      </c>
      <c r="G29" s="3">
        <v>81.0</v>
      </c>
      <c r="H29" s="3">
        <f t="shared" si="1"/>
        <v>-66</v>
      </c>
    </row>
    <row r="30">
      <c r="A30" s="19">
        <v>121.0</v>
      </c>
      <c r="B30" s="5" t="s">
        <v>889</v>
      </c>
      <c r="C30" s="19" t="s">
        <v>80</v>
      </c>
      <c r="D30" s="5" t="s">
        <v>22</v>
      </c>
      <c r="E30" s="19" t="s">
        <v>890</v>
      </c>
      <c r="F30" s="19">
        <v>105.0</v>
      </c>
      <c r="G30" s="3">
        <v>180.0</v>
      </c>
      <c r="H30" s="3">
        <f t="shared" si="1"/>
        <v>-59</v>
      </c>
    </row>
    <row r="31">
      <c r="A31" s="14">
        <v>48.0</v>
      </c>
      <c r="B31" s="5" t="s">
        <v>738</v>
      </c>
      <c r="C31" s="14" t="s">
        <v>21</v>
      </c>
      <c r="D31" s="5" t="s">
        <v>148</v>
      </c>
      <c r="E31" s="14" t="s">
        <v>739</v>
      </c>
      <c r="F31" s="14">
        <v>41.0</v>
      </c>
      <c r="G31" s="3">
        <v>106.0</v>
      </c>
      <c r="H31" s="3">
        <f t="shared" si="1"/>
        <v>-58</v>
      </c>
    </row>
    <row r="32">
      <c r="A32" s="19">
        <v>43.0</v>
      </c>
      <c r="B32" s="5" t="s">
        <v>727</v>
      </c>
      <c r="C32" s="19" t="s">
        <v>10</v>
      </c>
      <c r="D32" s="5" t="s">
        <v>715</v>
      </c>
      <c r="E32" s="19" t="s">
        <v>728</v>
      </c>
      <c r="F32" s="19">
        <v>37.0</v>
      </c>
      <c r="G32" s="3">
        <v>100.0</v>
      </c>
      <c r="H32" s="3">
        <f t="shared" si="1"/>
        <v>-57</v>
      </c>
    </row>
    <row r="33">
      <c r="A33" s="14">
        <v>144.0</v>
      </c>
      <c r="B33" s="5" t="s">
        <v>936</v>
      </c>
      <c r="C33" s="14" t="s">
        <v>80</v>
      </c>
      <c r="D33" s="5" t="s">
        <v>56</v>
      </c>
      <c r="E33" s="14" t="s">
        <v>937</v>
      </c>
      <c r="F33" s="14">
        <v>124.0</v>
      </c>
      <c r="G33" s="3">
        <v>200.0</v>
      </c>
      <c r="H33" s="3">
        <f t="shared" si="1"/>
        <v>-56</v>
      </c>
    </row>
    <row r="34">
      <c r="A34" s="14">
        <v>162.0</v>
      </c>
      <c r="B34" s="5" t="s">
        <v>975</v>
      </c>
      <c r="C34" s="14" t="s">
        <v>10</v>
      </c>
      <c r="D34" s="5" t="s">
        <v>715</v>
      </c>
      <c r="E34" s="14" t="s">
        <v>976</v>
      </c>
      <c r="F34" s="14">
        <v>138.0</v>
      </c>
      <c r="G34" s="3">
        <v>218.0</v>
      </c>
      <c r="H34" s="3">
        <f t="shared" si="1"/>
        <v>-56</v>
      </c>
    </row>
    <row r="35">
      <c r="A35" s="19">
        <v>93.0</v>
      </c>
      <c r="B35" s="5" t="s">
        <v>831</v>
      </c>
      <c r="C35" s="19" t="s">
        <v>14</v>
      </c>
      <c r="D35" s="5" t="s">
        <v>22</v>
      </c>
      <c r="E35" s="19" t="s">
        <v>832</v>
      </c>
      <c r="F35" s="19">
        <v>79.0</v>
      </c>
      <c r="G35" s="3">
        <v>143.0</v>
      </c>
      <c r="H35" s="3">
        <f t="shared" si="1"/>
        <v>-50</v>
      </c>
    </row>
    <row r="36">
      <c r="A36" s="19">
        <v>125.0</v>
      </c>
      <c r="B36" s="5" t="s">
        <v>897</v>
      </c>
      <c r="C36" s="19" t="s">
        <v>80</v>
      </c>
      <c r="D36" s="5" t="s">
        <v>43</v>
      </c>
      <c r="E36" s="19" t="s">
        <v>898</v>
      </c>
      <c r="F36" s="19">
        <v>108.0</v>
      </c>
      <c r="G36" s="3">
        <v>175.0</v>
      </c>
      <c r="H36" s="3">
        <f t="shared" si="1"/>
        <v>-50</v>
      </c>
    </row>
    <row r="37">
      <c r="A37" s="14">
        <v>160.0</v>
      </c>
      <c r="B37" s="5" t="s">
        <v>971</v>
      </c>
      <c r="C37" s="14" t="s">
        <v>14</v>
      </c>
      <c r="D37" s="5" t="s">
        <v>104</v>
      </c>
      <c r="E37" s="14" t="s">
        <v>972</v>
      </c>
      <c r="F37" s="14">
        <v>136.0</v>
      </c>
      <c r="G37" s="3">
        <v>210.0</v>
      </c>
      <c r="H37" s="3">
        <f t="shared" si="1"/>
        <v>-50</v>
      </c>
    </row>
    <row r="38">
      <c r="A38" s="19">
        <v>47.0</v>
      </c>
      <c r="B38" s="5" t="s">
        <v>736</v>
      </c>
      <c r="C38" s="19" t="s">
        <v>10</v>
      </c>
      <c r="D38" s="5" t="s">
        <v>254</v>
      </c>
      <c r="E38" s="19" t="s">
        <v>737</v>
      </c>
      <c r="F38" s="19">
        <v>40.0</v>
      </c>
      <c r="G38" s="3">
        <v>96.0</v>
      </c>
      <c r="H38" s="3">
        <f t="shared" si="1"/>
        <v>-49</v>
      </c>
    </row>
    <row r="39">
      <c r="A39" s="14">
        <v>104.0</v>
      </c>
      <c r="B39" s="5" t="s">
        <v>854</v>
      </c>
      <c r="C39" s="14" t="s">
        <v>10</v>
      </c>
      <c r="D39" s="5" t="s">
        <v>85</v>
      </c>
      <c r="E39" s="14" t="s">
        <v>855</v>
      </c>
      <c r="F39" s="14">
        <v>89.0</v>
      </c>
      <c r="G39" s="3">
        <v>152.0</v>
      </c>
      <c r="H39" s="3">
        <f t="shared" si="1"/>
        <v>-48</v>
      </c>
    </row>
    <row r="40">
      <c r="A40" s="14">
        <v>120.0</v>
      </c>
      <c r="B40" s="5" t="s">
        <v>887</v>
      </c>
      <c r="C40" s="14" t="s">
        <v>14</v>
      </c>
      <c r="D40" s="5" t="s">
        <v>759</v>
      </c>
      <c r="E40" s="14" t="s">
        <v>888</v>
      </c>
      <c r="F40" s="14">
        <v>104.0</v>
      </c>
      <c r="G40" s="3">
        <v>165.0</v>
      </c>
      <c r="H40" s="3">
        <f t="shared" si="1"/>
        <v>-45</v>
      </c>
    </row>
    <row r="41">
      <c r="A41" s="14">
        <v>94.0</v>
      </c>
      <c r="B41" s="5" t="s">
        <v>833</v>
      </c>
      <c r="C41" s="14" t="s">
        <v>21</v>
      </c>
      <c r="D41" s="5" t="s">
        <v>834</v>
      </c>
      <c r="E41" s="14" t="s">
        <v>835</v>
      </c>
      <c r="F41" s="14">
        <v>80.0</v>
      </c>
      <c r="G41" s="3">
        <v>137.0</v>
      </c>
      <c r="H41" s="3">
        <f t="shared" si="1"/>
        <v>-43</v>
      </c>
    </row>
    <row r="42">
      <c r="A42" s="19">
        <v>207.0</v>
      </c>
      <c r="B42" s="5" t="s">
        <v>1070</v>
      </c>
      <c r="C42" s="19" t="s">
        <v>10</v>
      </c>
      <c r="D42" s="5" t="s">
        <v>71</v>
      </c>
      <c r="E42" s="19" t="s">
        <v>1071</v>
      </c>
      <c r="F42" s="19">
        <v>175.0</v>
      </c>
      <c r="G42" s="3">
        <v>248.0</v>
      </c>
      <c r="H42" s="3">
        <f t="shared" si="1"/>
        <v>-41</v>
      </c>
    </row>
    <row r="43">
      <c r="A43" s="19">
        <v>31.0</v>
      </c>
      <c r="B43" s="5" t="s">
        <v>701</v>
      </c>
      <c r="C43" s="19" t="s">
        <v>21</v>
      </c>
      <c r="D43" s="5" t="s">
        <v>148</v>
      </c>
      <c r="E43" s="19" t="s">
        <v>702</v>
      </c>
      <c r="F43" s="19">
        <v>28.0</v>
      </c>
      <c r="G43" s="3">
        <v>71.0</v>
      </c>
      <c r="H43" s="3">
        <f t="shared" si="1"/>
        <v>-40</v>
      </c>
    </row>
    <row r="44">
      <c r="A44" s="14">
        <v>78.0</v>
      </c>
      <c r="B44" s="5" t="s">
        <v>801</v>
      </c>
      <c r="C44" s="14" t="s">
        <v>80</v>
      </c>
      <c r="D44" s="5" t="s">
        <v>759</v>
      </c>
      <c r="E44" s="14" t="s">
        <v>802</v>
      </c>
      <c r="F44" s="14">
        <v>65.0</v>
      </c>
      <c r="G44" s="3">
        <v>115.0</v>
      </c>
      <c r="H44" s="3">
        <f t="shared" si="1"/>
        <v>-37</v>
      </c>
    </row>
    <row r="45">
      <c r="A45" s="14">
        <v>26.0</v>
      </c>
      <c r="B45" s="5" t="s">
        <v>690</v>
      </c>
      <c r="C45" s="14" t="s">
        <v>21</v>
      </c>
      <c r="D45" s="5" t="s">
        <v>15</v>
      </c>
      <c r="E45" s="14" t="s">
        <v>691</v>
      </c>
      <c r="F45" s="14">
        <v>23.0</v>
      </c>
      <c r="G45" s="3">
        <v>57.0</v>
      </c>
      <c r="H45" s="3">
        <f t="shared" si="1"/>
        <v>-31</v>
      </c>
    </row>
    <row r="46">
      <c r="A46" s="14">
        <v>12.0</v>
      </c>
      <c r="B46" s="5" t="s">
        <v>662</v>
      </c>
      <c r="C46" s="14" t="s">
        <v>21</v>
      </c>
      <c r="D46" s="5" t="s">
        <v>194</v>
      </c>
      <c r="E46" s="14" t="s">
        <v>663</v>
      </c>
      <c r="F46" s="14">
        <v>11.0</v>
      </c>
      <c r="G46" s="3">
        <v>42.0</v>
      </c>
      <c r="H46" s="3">
        <f t="shared" si="1"/>
        <v>-30</v>
      </c>
    </row>
    <row r="47">
      <c r="A47" s="14">
        <v>58.0</v>
      </c>
      <c r="B47" s="5" t="s">
        <v>758</v>
      </c>
      <c r="C47" s="14" t="s">
        <v>21</v>
      </c>
      <c r="D47" s="5" t="s">
        <v>759</v>
      </c>
      <c r="E47" s="14" t="s">
        <v>760</v>
      </c>
      <c r="F47" s="14">
        <v>50.0</v>
      </c>
      <c r="G47" s="3">
        <v>84.0</v>
      </c>
      <c r="H47" s="3">
        <f t="shared" si="1"/>
        <v>-26</v>
      </c>
    </row>
    <row r="48">
      <c r="A48" s="19">
        <v>217.0</v>
      </c>
      <c r="B48" s="5" t="s">
        <v>1092</v>
      </c>
      <c r="C48" s="19" t="s">
        <v>80</v>
      </c>
      <c r="D48" s="5" t="s">
        <v>330</v>
      </c>
      <c r="E48" s="19" t="s">
        <v>1093</v>
      </c>
      <c r="F48" s="19">
        <v>183.0</v>
      </c>
      <c r="G48" s="3">
        <v>241.0</v>
      </c>
      <c r="H48" s="3">
        <f t="shared" si="1"/>
        <v>-24</v>
      </c>
    </row>
    <row r="49">
      <c r="A49" s="19">
        <v>37.0</v>
      </c>
      <c r="B49" s="5" t="s">
        <v>714</v>
      </c>
      <c r="C49" s="19" t="s">
        <v>10</v>
      </c>
      <c r="D49" s="5" t="s">
        <v>715</v>
      </c>
      <c r="E49" s="19" t="s">
        <v>716</v>
      </c>
      <c r="F49" s="19">
        <v>32.0</v>
      </c>
      <c r="G49" s="3">
        <v>60.0</v>
      </c>
      <c r="H49" s="3">
        <f t="shared" si="1"/>
        <v>-23</v>
      </c>
    </row>
    <row r="50">
      <c r="A50" s="14">
        <v>100.0</v>
      </c>
      <c r="B50" s="5" t="s">
        <v>846</v>
      </c>
      <c r="C50" s="14" t="s">
        <v>21</v>
      </c>
      <c r="D50" s="5" t="s">
        <v>40</v>
      </c>
      <c r="E50" s="14" t="s">
        <v>847</v>
      </c>
      <c r="F50" s="14">
        <v>85.0</v>
      </c>
      <c r="G50" s="3">
        <v>123.0</v>
      </c>
      <c r="H50" s="3">
        <f t="shared" si="1"/>
        <v>-23</v>
      </c>
    </row>
    <row r="51">
      <c r="A51" s="14">
        <v>10.0</v>
      </c>
      <c r="B51" s="5" t="s">
        <v>658</v>
      </c>
      <c r="C51" s="14" t="s">
        <v>10</v>
      </c>
      <c r="D51" s="5" t="s">
        <v>619</v>
      </c>
      <c r="E51" s="14" t="s">
        <v>659</v>
      </c>
      <c r="F51" s="14">
        <v>9.0</v>
      </c>
      <c r="G51" s="3">
        <v>31.0</v>
      </c>
      <c r="H51" s="3">
        <f t="shared" si="1"/>
        <v>-21</v>
      </c>
    </row>
    <row r="52">
      <c r="A52" s="14">
        <v>214.0</v>
      </c>
      <c r="B52" s="5" t="s">
        <v>1086</v>
      </c>
      <c r="C52" s="14" t="s">
        <v>14</v>
      </c>
      <c r="D52" s="5" t="s">
        <v>715</v>
      </c>
      <c r="E52" s="14" t="s">
        <v>1087</v>
      </c>
      <c r="F52" s="14">
        <v>180.0</v>
      </c>
      <c r="G52" s="3">
        <v>232.0</v>
      </c>
      <c r="H52" s="3">
        <f t="shared" si="1"/>
        <v>-18</v>
      </c>
    </row>
    <row r="53">
      <c r="A53" s="14">
        <v>30.0</v>
      </c>
      <c r="B53" s="5" t="s">
        <v>699</v>
      </c>
      <c r="C53" s="14" t="s">
        <v>10</v>
      </c>
      <c r="D53" s="5" t="s">
        <v>145</v>
      </c>
      <c r="E53" s="14" t="s">
        <v>700</v>
      </c>
      <c r="F53" s="14">
        <v>27.0</v>
      </c>
      <c r="G53" s="3">
        <v>46.0</v>
      </c>
      <c r="H53" s="3">
        <f t="shared" si="1"/>
        <v>-16</v>
      </c>
    </row>
    <row r="54">
      <c r="A54" s="14">
        <v>8.0</v>
      </c>
      <c r="B54" s="5" t="s">
        <v>654</v>
      </c>
      <c r="C54" s="14" t="s">
        <v>10</v>
      </c>
      <c r="D54" s="5" t="s">
        <v>15</v>
      </c>
      <c r="E54" s="14" t="s">
        <v>655</v>
      </c>
      <c r="F54" s="14">
        <v>7.0</v>
      </c>
      <c r="G54" s="3">
        <v>22.0</v>
      </c>
      <c r="H54" s="3">
        <f t="shared" si="1"/>
        <v>-14</v>
      </c>
    </row>
    <row r="55">
      <c r="A55" s="19">
        <v>61.0</v>
      </c>
      <c r="B55" s="5" t="s">
        <v>765</v>
      </c>
      <c r="C55" s="19" t="s">
        <v>14</v>
      </c>
      <c r="D55" s="5" t="s">
        <v>693</v>
      </c>
      <c r="E55" s="19" t="s">
        <v>766</v>
      </c>
      <c r="F55" s="19">
        <v>53.0</v>
      </c>
      <c r="G55" s="3">
        <v>74.0</v>
      </c>
      <c r="H55" s="3">
        <f t="shared" si="1"/>
        <v>-13</v>
      </c>
    </row>
    <row r="56">
      <c r="A56" s="14">
        <v>150.0</v>
      </c>
      <c r="B56" s="5" t="s">
        <v>948</v>
      </c>
      <c r="C56" s="14" t="s">
        <v>10</v>
      </c>
      <c r="D56" s="5" t="s">
        <v>29</v>
      </c>
      <c r="E56" s="14" t="s">
        <v>949</v>
      </c>
      <c r="F56" s="14">
        <v>129.0</v>
      </c>
      <c r="G56" s="3">
        <v>162.0</v>
      </c>
      <c r="H56" s="3">
        <f t="shared" si="1"/>
        <v>-12</v>
      </c>
    </row>
    <row r="57">
      <c r="A57" s="14">
        <v>180.0</v>
      </c>
      <c r="B57" s="5" t="s">
        <v>1014</v>
      </c>
      <c r="C57" s="14" t="s">
        <v>80</v>
      </c>
      <c r="D57" s="5" t="s">
        <v>693</v>
      </c>
      <c r="E57" s="14" t="s">
        <v>1013</v>
      </c>
      <c r="F57" s="14">
        <v>153.0</v>
      </c>
      <c r="G57" s="3">
        <v>191.0</v>
      </c>
      <c r="H57" s="3">
        <f t="shared" si="1"/>
        <v>-11</v>
      </c>
    </row>
    <row r="58">
      <c r="A58" s="14">
        <v>4.0</v>
      </c>
      <c r="B58" s="5" t="s">
        <v>646</v>
      </c>
      <c r="C58" s="14" t="s">
        <v>80</v>
      </c>
      <c r="D58" s="5" t="s">
        <v>29</v>
      </c>
      <c r="E58" s="14" t="s">
        <v>647</v>
      </c>
      <c r="F58" s="14">
        <v>3.0</v>
      </c>
      <c r="G58" s="3">
        <v>11.0</v>
      </c>
      <c r="H58" s="3">
        <f t="shared" si="1"/>
        <v>-7</v>
      </c>
    </row>
    <row r="59">
      <c r="A59" s="14">
        <v>178.0</v>
      </c>
      <c r="B59" s="5" t="s">
        <v>1009</v>
      </c>
      <c r="C59" s="14" t="s">
        <v>10</v>
      </c>
      <c r="D59" s="5" t="s">
        <v>715</v>
      </c>
      <c r="E59" s="14" t="s">
        <v>1010</v>
      </c>
      <c r="F59" s="14">
        <v>152.0</v>
      </c>
      <c r="G59" s="3">
        <v>185.0</v>
      </c>
      <c r="H59" s="3">
        <f t="shared" si="1"/>
        <v>-7</v>
      </c>
    </row>
    <row r="60">
      <c r="A60" s="19">
        <v>129.0</v>
      </c>
      <c r="B60" s="5" t="s">
        <v>905</v>
      </c>
      <c r="C60" s="19" t="s">
        <v>10</v>
      </c>
      <c r="D60" s="5" t="s">
        <v>104</v>
      </c>
      <c r="E60" s="19" t="s">
        <v>906</v>
      </c>
      <c r="F60" s="19">
        <v>112.0</v>
      </c>
      <c r="G60" s="3">
        <v>135.0</v>
      </c>
      <c r="H60" s="3">
        <f t="shared" si="1"/>
        <v>-6</v>
      </c>
    </row>
    <row r="61">
      <c r="A61" s="14">
        <v>2.0</v>
      </c>
      <c r="B61" s="5" t="s">
        <v>642</v>
      </c>
      <c r="C61" s="14" t="s">
        <v>10</v>
      </c>
      <c r="D61" s="5" t="s">
        <v>77</v>
      </c>
      <c r="E61" s="14" t="s">
        <v>643</v>
      </c>
      <c r="F61" s="21"/>
      <c r="G61" s="3">
        <v>6.0</v>
      </c>
      <c r="H61" s="3">
        <f t="shared" si="1"/>
        <v>-4</v>
      </c>
    </row>
    <row r="62">
      <c r="A62" s="14">
        <v>166.0</v>
      </c>
      <c r="B62" s="5" t="s">
        <v>983</v>
      </c>
      <c r="C62" s="14" t="s">
        <v>10</v>
      </c>
      <c r="D62" s="5" t="s">
        <v>22</v>
      </c>
      <c r="E62" s="14" t="s">
        <v>984</v>
      </c>
      <c r="F62" s="14">
        <v>142.0</v>
      </c>
      <c r="G62" s="3">
        <v>170.0</v>
      </c>
      <c r="H62" s="3">
        <f t="shared" si="1"/>
        <v>-4</v>
      </c>
    </row>
    <row r="63">
      <c r="A63" s="14">
        <v>16.0</v>
      </c>
      <c r="B63" s="5" t="s">
        <v>670</v>
      </c>
      <c r="C63" s="14" t="s">
        <v>21</v>
      </c>
      <c r="D63" s="23" t="s">
        <v>1153</v>
      </c>
      <c r="E63" s="14" t="s">
        <v>672</v>
      </c>
      <c r="F63" s="14" t="s">
        <v>607</v>
      </c>
      <c r="G63" s="3">
        <v>18.0</v>
      </c>
      <c r="H63" s="3">
        <f t="shared" si="1"/>
        <v>-2</v>
      </c>
    </row>
    <row r="64">
      <c r="A64" s="19">
        <v>11.0</v>
      </c>
      <c r="B64" s="5" t="s">
        <v>660</v>
      </c>
      <c r="C64" s="19" t="s">
        <v>21</v>
      </c>
      <c r="D64" s="5" t="s">
        <v>71</v>
      </c>
      <c r="E64" s="19" t="s">
        <v>661</v>
      </c>
      <c r="F64" s="19">
        <v>10.0</v>
      </c>
      <c r="G64" s="3">
        <v>12.0</v>
      </c>
      <c r="H64" s="3">
        <f t="shared" si="1"/>
        <v>-1</v>
      </c>
    </row>
    <row r="65">
      <c r="A65" s="19">
        <v>1.0</v>
      </c>
      <c r="B65" s="5" t="s">
        <v>639</v>
      </c>
      <c r="C65" s="19" t="s">
        <v>10</v>
      </c>
      <c r="D65" s="5" t="s">
        <v>43</v>
      </c>
      <c r="E65" s="19" t="s">
        <v>640</v>
      </c>
      <c r="F65" s="19">
        <v>1.0</v>
      </c>
      <c r="G65" s="3">
        <v>1.0</v>
      </c>
      <c r="H65" s="3">
        <f t="shared" si="1"/>
        <v>0</v>
      </c>
    </row>
    <row r="66">
      <c r="A66" s="19">
        <v>7.0</v>
      </c>
      <c r="B66" s="5" t="s">
        <v>652</v>
      </c>
      <c r="C66" s="19" t="s">
        <v>14</v>
      </c>
      <c r="D66" s="5" t="s">
        <v>29</v>
      </c>
      <c r="E66" s="19" t="s">
        <v>653</v>
      </c>
      <c r="F66" s="19">
        <v>6.0</v>
      </c>
      <c r="G66" s="3">
        <v>7.0</v>
      </c>
      <c r="H66" s="3">
        <f t="shared" si="1"/>
        <v>0</v>
      </c>
    </row>
    <row r="67">
      <c r="A67" s="19">
        <v>3.0</v>
      </c>
      <c r="B67" s="5" t="s">
        <v>644</v>
      </c>
      <c r="C67" s="19" t="s">
        <v>10</v>
      </c>
      <c r="D67" s="5" t="s">
        <v>283</v>
      </c>
      <c r="E67" s="19" t="s">
        <v>645</v>
      </c>
      <c r="F67" s="19">
        <v>2.0</v>
      </c>
      <c r="G67" s="3">
        <v>2.0</v>
      </c>
      <c r="H67" s="3">
        <f t="shared" si="1"/>
        <v>1</v>
      </c>
    </row>
    <row r="68">
      <c r="A68" s="19">
        <v>35.0</v>
      </c>
      <c r="B68" s="5" t="s">
        <v>710</v>
      </c>
      <c r="C68" s="19" t="s">
        <v>14</v>
      </c>
      <c r="D68" s="5" t="s">
        <v>74</v>
      </c>
      <c r="E68" s="19" t="s">
        <v>711</v>
      </c>
      <c r="F68" s="22"/>
      <c r="G68" s="3">
        <v>33.0</v>
      </c>
      <c r="H68" s="3">
        <f t="shared" si="1"/>
        <v>2</v>
      </c>
    </row>
    <row r="69">
      <c r="A69" s="19">
        <v>29.0</v>
      </c>
      <c r="B69" s="5" t="s">
        <v>697</v>
      </c>
      <c r="C69" s="19" t="s">
        <v>21</v>
      </c>
      <c r="D69" s="5" t="s">
        <v>467</v>
      </c>
      <c r="E69" s="19" t="s">
        <v>698</v>
      </c>
      <c r="F69" s="19">
        <v>26.0</v>
      </c>
      <c r="G69" s="3">
        <v>25.0</v>
      </c>
      <c r="H69" s="3">
        <f t="shared" si="1"/>
        <v>4</v>
      </c>
    </row>
    <row r="70">
      <c r="A70" s="19">
        <v>13.0</v>
      </c>
      <c r="B70" s="5" t="s">
        <v>664</v>
      </c>
      <c r="C70" s="19" t="s">
        <v>14</v>
      </c>
      <c r="D70" s="5" t="s">
        <v>43</v>
      </c>
      <c r="E70" s="19" t="s">
        <v>665</v>
      </c>
      <c r="F70" s="19">
        <v>12.0</v>
      </c>
      <c r="G70" s="3">
        <v>8.0</v>
      </c>
      <c r="H70" s="3">
        <f t="shared" si="1"/>
        <v>5</v>
      </c>
    </row>
    <row r="71">
      <c r="A71" s="14">
        <v>34.0</v>
      </c>
      <c r="B71" s="5" t="s">
        <v>708</v>
      </c>
      <c r="C71" s="14" t="s">
        <v>80</v>
      </c>
      <c r="D71" s="5" t="s">
        <v>15</v>
      </c>
      <c r="E71" s="14" t="s">
        <v>709</v>
      </c>
      <c r="F71" s="14">
        <v>30.0</v>
      </c>
      <c r="G71" s="3">
        <v>29.0</v>
      </c>
      <c r="H71" s="3">
        <f t="shared" si="1"/>
        <v>5</v>
      </c>
    </row>
    <row r="72">
      <c r="A72" s="14">
        <v>44.0</v>
      </c>
      <c r="B72" s="5" t="s">
        <v>729</v>
      </c>
      <c r="C72" s="14" t="s">
        <v>14</v>
      </c>
      <c r="D72" s="5" t="s">
        <v>29</v>
      </c>
      <c r="E72" s="14" t="s">
        <v>730</v>
      </c>
      <c r="F72" s="14">
        <v>38.0</v>
      </c>
      <c r="G72" s="3">
        <v>39.0</v>
      </c>
      <c r="H72" s="3">
        <f t="shared" si="1"/>
        <v>5</v>
      </c>
    </row>
    <row r="73">
      <c r="A73" s="14">
        <v>230.0</v>
      </c>
      <c r="B73" s="5" t="s">
        <v>1119</v>
      </c>
      <c r="C73" s="14" t="s">
        <v>80</v>
      </c>
      <c r="D73" s="5" t="s">
        <v>15</v>
      </c>
      <c r="E73" s="14" t="s">
        <v>1120</v>
      </c>
      <c r="F73" s="14">
        <v>194.0</v>
      </c>
      <c r="G73" s="3">
        <v>225.0</v>
      </c>
      <c r="H73" s="3">
        <f t="shared" si="1"/>
        <v>5</v>
      </c>
    </row>
    <row r="74">
      <c r="A74" s="14">
        <v>122.0</v>
      </c>
      <c r="B74" s="5" t="s">
        <v>891</v>
      </c>
      <c r="C74" s="14" t="s">
        <v>10</v>
      </c>
      <c r="D74" s="5" t="s">
        <v>283</v>
      </c>
      <c r="E74" s="14" t="s">
        <v>892</v>
      </c>
      <c r="F74" s="14">
        <v>106.0</v>
      </c>
      <c r="G74" s="3">
        <v>116.0</v>
      </c>
      <c r="H74" s="3">
        <f t="shared" si="1"/>
        <v>6</v>
      </c>
    </row>
    <row r="75">
      <c r="A75" s="19">
        <v>27.0</v>
      </c>
      <c r="B75" s="5" t="s">
        <v>692</v>
      </c>
      <c r="C75" s="19" t="s">
        <v>10</v>
      </c>
      <c r="D75" s="5" t="s">
        <v>693</v>
      </c>
      <c r="E75" s="19" t="s">
        <v>694</v>
      </c>
      <c r="F75" s="19">
        <v>24.0</v>
      </c>
      <c r="G75" s="3">
        <v>19.0</v>
      </c>
      <c r="H75" s="3">
        <f t="shared" si="1"/>
        <v>8</v>
      </c>
    </row>
    <row r="76">
      <c r="A76" s="14">
        <v>60.0</v>
      </c>
      <c r="B76" s="5" t="s">
        <v>763</v>
      </c>
      <c r="C76" s="14" t="s">
        <v>10</v>
      </c>
      <c r="D76" s="5" t="s">
        <v>100</v>
      </c>
      <c r="E76" s="14" t="s">
        <v>764</v>
      </c>
      <c r="F76" s="14">
        <v>52.0</v>
      </c>
      <c r="G76" s="3">
        <v>52.0</v>
      </c>
      <c r="H76" s="3">
        <f t="shared" si="1"/>
        <v>8</v>
      </c>
    </row>
    <row r="77">
      <c r="A77" s="19">
        <v>53.0</v>
      </c>
      <c r="B77" s="5" t="s">
        <v>749</v>
      </c>
      <c r="C77" s="19" t="s">
        <v>21</v>
      </c>
      <c r="D77" s="5" t="s">
        <v>283</v>
      </c>
      <c r="E77" s="19" t="s">
        <v>750</v>
      </c>
      <c r="F77" s="19">
        <v>45.0</v>
      </c>
      <c r="G77" s="3">
        <v>44.0</v>
      </c>
      <c r="H77" s="3">
        <f t="shared" si="1"/>
        <v>9</v>
      </c>
    </row>
    <row r="78">
      <c r="A78" s="19">
        <v>157.0</v>
      </c>
      <c r="B78" s="5" t="s">
        <v>962</v>
      </c>
      <c r="C78" s="19" t="s">
        <v>963</v>
      </c>
      <c r="D78" s="5" t="s">
        <v>194</v>
      </c>
      <c r="E78" s="19" t="s">
        <v>964</v>
      </c>
      <c r="F78" s="19">
        <v>135.0</v>
      </c>
      <c r="G78" s="3">
        <v>148.0</v>
      </c>
      <c r="H78" s="3">
        <f t="shared" si="1"/>
        <v>9</v>
      </c>
    </row>
    <row r="79">
      <c r="A79" s="14">
        <v>14.0</v>
      </c>
      <c r="B79" s="5" t="s">
        <v>666</v>
      </c>
      <c r="C79" s="14" t="s">
        <v>80</v>
      </c>
      <c r="D79" s="5" t="s">
        <v>40</v>
      </c>
      <c r="E79" s="14" t="s">
        <v>667</v>
      </c>
      <c r="F79" s="14">
        <v>13.0</v>
      </c>
      <c r="G79" s="3">
        <v>4.0</v>
      </c>
      <c r="H79" s="3">
        <f t="shared" si="1"/>
        <v>10</v>
      </c>
    </row>
    <row r="80">
      <c r="A80" s="14">
        <v>20.0</v>
      </c>
      <c r="B80" s="5" t="s">
        <v>679</v>
      </c>
      <c r="C80" s="14" t="s">
        <v>14</v>
      </c>
      <c r="D80" s="5" t="s">
        <v>619</v>
      </c>
      <c r="E80" s="14" t="s">
        <v>680</v>
      </c>
      <c r="F80" s="14">
        <v>18.0</v>
      </c>
      <c r="G80" s="3">
        <v>10.0</v>
      </c>
      <c r="H80" s="3">
        <f t="shared" si="1"/>
        <v>10</v>
      </c>
    </row>
    <row r="81">
      <c r="A81" s="14">
        <v>236.0</v>
      </c>
      <c r="B81" s="5" t="s">
        <v>1131</v>
      </c>
      <c r="C81" s="14" t="s">
        <v>80</v>
      </c>
      <c r="D81" s="5" t="s">
        <v>199</v>
      </c>
      <c r="E81" s="14" t="s">
        <v>1132</v>
      </c>
      <c r="F81" s="14">
        <v>200.0</v>
      </c>
      <c r="G81" s="3">
        <v>222.0</v>
      </c>
      <c r="H81" s="3">
        <f t="shared" si="1"/>
        <v>14</v>
      </c>
    </row>
    <row r="82">
      <c r="A82" s="19">
        <v>127.0</v>
      </c>
      <c r="B82" s="5" t="s">
        <v>901</v>
      </c>
      <c r="C82" s="19" t="s">
        <v>80</v>
      </c>
      <c r="D82" s="5" t="s">
        <v>254</v>
      </c>
      <c r="E82" s="19" t="s">
        <v>902</v>
      </c>
      <c r="F82" s="19">
        <v>110.0</v>
      </c>
      <c r="G82" s="3">
        <v>111.0</v>
      </c>
      <c r="H82" s="3">
        <f t="shared" si="1"/>
        <v>16</v>
      </c>
    </row>
    <row r="83">
      <c r="A83" s="19">
        <v>87.0</v>
      </c>
      <c r="B83" s="5" t="s">
        <v>819</v>
      </c>
      <c r="C83" s="19" t="s">
        <v>14</v>
      </c>
      <c r="D83" s="5" t="s">
        <v>61</v>
      </c>
      <c r="E83" s="19" t="s">
        <v>820</v>
      </c>
      <c r="F83" s="19">
        <v>73.0</v>
      </c>
      <c r="G83" s="3">
        <v>70.0</v>
      </c>
      <c r="H83" s="3">
        <f t="shared" si="1"/>
        <v>17</v>
      </c>
    </row>
    <row r="84">
      <c r="A84" s="19">
        <v>163.0</v>
      </c>
      <c r="B84" s="5" t="s">
        <v>977</v>
      </c>
      <c r="C84" s="19" t="s">
        <v>80</v>
      </c>
      <c r="D84" s="5" t="s">
        <v>100</v>
      </c>
      <c r="E84" s="19" t="s">
        <v>978</v>
      </c>
      <c r="F84" s="19">
        <v>139.0</v>
      </c>
      <c r="G84" s="3">
        <v>146.0</v>
      </c>
      <c r="H84" s="3">
        <f t="shared" si="1"/>
        <v>17</v>
      </c>
    </row>
    <row r="85">
      <c r="A85" s="19">
        <v>45.0</v>
      </c>
      <c r="B85" s="5" t="s">
        <v>731</v>
      </c>
      <c r="C85" s="19" t="s">
        <v>10</v>
      </c>
      <c r="D85" s="5" t="s">
        <v>732</v>
      </c>
      <c r="E85" s="19" t="s">
        <v>733</v>
      </c>
      <c r="F85" s="22"/>
      <c r="G85" s="3">
        <v>27.0</v>
      </c>
      <c r="H85" s="3">
        <f t="shared" si="1"/>
        <v>18</v>
      </c>
    </row>
    <row r="86">
      <c r="A86" s="19">
        <v>111.0</v>
      </c>
      <c r="B86" s="5" t="s">
        <v>869</v>
      </c>
      <c r="C86" s="19" t="s">
        <v>14</v>
      </c>
      <c r="D86" s="5" t="s">
        <v>104</v>
      </c>
      <c r="E86" s="19" t="s">
        <v>870</v>
      </c>
      <c r="F86" s="19">
        <v>95.0</v>
      </c>
      <c r="G86" s="3">
        <v>91.0</v>
      </c>
      <c r="H86" s="3">
        <f t="shared" si="1"/>
        <v>20</v>
      </c>
    </row>
    <row r="87">
      <c r="A87" s="14">
        <v>40.0</v>
      </c>
      <c r="B87" s="5" t="s">
        <v>721</v>
      </c>
      <c r="C87" s="14" t="s">
        <v>21</v>
      </c>
      <c r="D87" s="5" t="s">
        <v>71</v>
      </c>
      <c r="E87" s="14" t="s">
        <v>722</v>
      </c>
      <c r="F87" s="14">
        <v>34.0</v>
      </c>
      <c r="G87" s="3">
        <v>15.0</v>
      </c>
      <c r="H87" s="3">
        <f t="shared" si="1"/>
        <v>25</v>
      </c>
    </row>
    <row r="88">
      <c r="A88" s="19">
        <v>33.0</v>
      </c>
      <c r="B88" s="5" t="s">
        <v>706</v>
      </c>
      <c r="C88" s="19" t="s">
        <v>21</v>
      </c>
      <c r="D88" s="5" t="s">
        <v>56</v>
      </c>
      <c r="E88" s="19" t="s">
        <v>707</v>
      </c>
      <c r="F88" s="19">
        <v>29.0</v>
      </c>
      <c r="G88" s="3">
        <v>5.0</v>
      </c>
      <c r="H88" s="3">
        <f t="shared" si="1"/>
        <v>28</v>
      </c>
    </row>
    <row r="89">
      <c r="A89" s="19">
        <v>89.0</v>
      </c>
      <c r="B89" s="5" t="s">
        <v>823</v>
      </c>
      <c r="C89" s="19" t="s">
        <v>21</v>
      </c>
      <c r="D89" s="5" t="s">
        <v>194</v>
      </c>
      <c r="E89" s="19" t="s">
        <v>824</v>
      </c>
      <c r="F89" s="19">
        <v>75.0</v>
      </c>
      <c r="G89" s="3">
        <v>58.0</v>
      </c>
      <c r="H89" s="3">
        <f t="shared" si="1"/>
        <v>31</v>
      </c>
    </row>
    <row r="90">
      <c r="A90" s="14">
        <v>46.0</v>
      </c>
      <c r="B90" s="5" t="s">
        <v>734</v>
      </c>
      <c r="C90" s="14" t="s">
        <v>80</v>
      </c>
      <c r="D90" s="5" t="s">
        <v>40</v>
      </c>
      <c r="E90" s="14" t="s">
        <v>735</v>
      </c>
      <c r="F90" s="14">
        <v>39.0</v>
      </c>
      <c r="G90" s="3">
        <v>14.0</v>
      </c>
      <c r="H90" s="3">
        <f t="shared" si="1"/>
        <v>32</v>
      </c>
    </row>
    <row r="91">
      <c r="A91" s="19">
        <v>131.0</v>
      </c>
      <c r="B91" s="5" t="s">
        <v>909</v>
      </c>
      <c r="C91" s="19" t="s">
        <v>21</v>
      </c>
      <c r="D91" s="5" t="s">
        <v>100</v>
      </c>
      <c r="E91" s="19" t="s">
        <v>910</v>
      </c>
      <c r="F91" s="19">
        <v>114.0</v>
      </c>
      <c r="G91" s="3">
        <v>93.0</v>
      </c>
      <c r="H91" s="3">
        <f t="shared" si="1"/>
        <v>38</v>
      </c>
    </row>
    <row r="92">
      <c r="A92" s="14">
        <v>220.0</v>
      </c>
      <c r="B92" s="5" t="s">
        <v>1099</v>
      </c>
      <c r="C92" s="14" t="s">
        <v>14</v>
      </c>
      <c r="D92" s="5" t="s">
        <v>254</v>
      </c>
      <c r="E92" s="14" t="s">
        <v>1100</v>
      </c>
      <c r="F92" s="14">
        <v>186.0</v>
      </c>
      <c r="G92" s="3">
        <v>177.0</v>
      </c>
      <c r="H92" s="3">
        <f t="shared" si="1"/>
        <v>43</v>
      </c>
    </row>
    <row r="93">
      <c r="A93" s="14">
        <v>112.0</v>
      </c>
      <c r="B93" s="5" t="s">
        <v>871</v>
      </c>
      <c r="C93" s="14" t="s">
        <v>21</v>
      </c>
      <c r="D93" s="5" t="s">
        <v>797</v>
      </c>
      <c r="E93" s="14" t="s">
        <v>872</v>
      </c>
      <c r="F93" s="14">
        <v>96.0</v>
      </c>
      <c r="G93" s="3">
        <v>68.0</v>
      </c>
      <c r="H93" s="3">
        <f t="shared" si="1"/>
        <v>44</v>
      </c>
    </row>
    <row r="94">
      <c r="A94" s="19">
        <v>63.0</v>
      </c>
      <c r="B94" s="5" t="s">
        <v>769</v>
      </c>
      <c r="C94" s="19" t="s">
        <v>10</v>
      </c>
      <c r="D94" s="5" t="s">
        <v>71</v>
      </c>
      <c r="E94" s="19" t="s">
        <v>770</v>
      </c>
      <c r="F94" s="19">
        <v>55.0</v>
      </c>
      <c r="G94" s="3">
        <v>17.0</v>
      </c>
      <c r="H94" s="3">
        <f t="shared" si="1"/>
        <v>46</v>
      </c>
    </row>
    <row r="95">
      <c r="A95" s="19">
        <v>145.0</v>
      </c>
      <c r="B95" s="5" t="s">
        <v>938</v>
      </c>
      <c r="C95" s="19" t="s">
        <v>80</v>
      </c>
      <c r="D95" s="5" t="s">
        <v>85</v>
      </c>
      <c r="E95" s="19" t="s">
        <v>939</v>
      </c>
      <c r="F95" s="19">
        <v>125.0</v>
      </c>
      <c r="G95" s="3">
        <v>99.0</v>
      </c>
      <c r="H95" s="3">
        <f t="shared" si="1"/>
        <v>46</v>
      </c>
    </row>
    <row r="96">
      <c r="A96" s="14">
        <v>62.0</v>
      </c>
      <c r="B96" s="5" t="s">
        <v>767</v>
      </c>
      <c r="C96" s="14" t="s">
        <v>14</v>
      </c>
      <c r="D96" s="5" t="s">
        <v>29</v>
      </c>
      <c r="E96" s="14" t="s">
        <v>768</v>
      </c>
      <c r="F96" s="14">
        <v>54.0</v>
      </c>
      <c r="G96" s="3">
        <v>13.0</v>
      </c>
      <c r="H96" s="3">
        <f t="shared" si="1"/>
        <v>49</v>
      </c>
    </row>
    <row r="97">
      <c r="A97" s="14">
        <v>110.0</v>
      </c>
      <c r="B97" s="5" t="s">
        <v>866</v>
      </c>
      <c r="C97" s="14" t="s">
        <v>10</v>
      </c>
      <c r="D97" s="5" t="s">
        <v>867</v>
      </c>
      <c r="E97" s="14" t="s">
        <v>868</v>
      </c>
      <c r="F97" s="21"/>
      <c r="G97" s="3">
        <v>59.0</v>
      </c>
      <c r="H97" s="3">
        <f t="shared" si="1"/>
        <v>51</v>
      </c>
    </row>
    <row r="98">
      <c r="A98" s="19">
        <v>165.0</v>
      </c>
      <c r="B98" s="5" t="s">
        <v>981</v>
      </c>
      <c r="C98" s="19" t="s">
        <v>14</v>
      </c>
      <c r="D98" s="5" t="s">
        <v>145</v>
      </c>
      <c r="E98" s="19" t="s">
        <v>982</v>
      </c>
      <c r="F98" s="19">
        <v>141.0</v>
      </c>
      <c r="G98" s="3">
        <v>113.0</v>
      </c>
      <c r="H98" s="3">
        <f t="shared" si="1"/>
        <v>52</v>
      </c>
    </row>
    <row r="99">
      <c r="A99" s="14">
        <v>148.0</v>
      </c>
      <c r="B99" s="5" t="s">
        <v>944</v>
      </c>
      <c r="C99" s="14" t="s">
        <v>14</v>
      </c>
      <c r="D99" s="5" t="s">
        <v>22</v>
      </c>
      <c r="E99" s="14" t="s">
        <v>945</v>
      </c>
      <c r="F99" s="14">
        <v>128.0</v>
      </c>
      <c r="G99" s="3">
        <v>95.0</v>
      </c>
      <c r="H99" s="3">
        <f t="shared" si="1"/>
        <v>53</v>
      </c>
    </row>
    <row r="100">
      <c r="A100" s="19">
        <v>175.0</v>
      </c>
      <c r="B100" s="5" t="s">
        <v>1003</v>
      </c>
      <c r="C100" s="19" t="s">
        <v>14</v>
      </c>
      <c r="D100" s="5" t="s">
        <v>199</v>
      </c>
      <c r="E100" s="19" t="s">
        <v>1004</v>
      </c>
      <c r="F100" s="19">
        <v>149.0</v>
      </c>
      <c r="G100" s="3">
        <v>121.0</v>
      </c>
      <c r="H100" s="3">
        <f t="shared" si="1"/>
        <v>54</v>
      </c>
    </row>
    <row r="101">
      <c r="A101" s="14">
        <v>66.0</v>
      </c>
      <c r="B101" s="5" t="s">
        <v>776</v>
      </c>
      <c r="C101" s="14" t="s">
        <v>14</v>
      </c>
      <c r="D101" s="5" t="s">
        <v>246</v>
      </c>
      <c r="E101" s="14" t="s">
        <v>777</v>
      </c>
      <c r="F101" s="14">
        <v>57.0</v>
      </c>
      <c r="G101" s="3">
        <v>9.0</v>
      </c>
      <c r="H101" s="3">
        <f t="shared" si="1"/>
        <v>57</v>
      </c>
    </row>
    <row r="102">
      <c r="A102" s="19">
        <v>141.0</v>
      </c>
      <c r="B102" s="5" t="s">
        <v>930</v>
      </c>
      <c r="C102" s="19" t="s">
        <v>80</v>
      </c>
      <c r="D102" s="5" t="s">
        <v>40</v>
      </c>
      <c r="E102" s="19" t="s">
        <v>931</v>
      </c>
      <c r="F102" s="19">
        <v>121.0</v>
      </c>
      <c r="G102" s="3">
        <v>80.0</v>
      </c>
      <c r="H102" s="3">
        <f t="shared" si="1"/>
        <v>61</v>
      </c>
    </row>
    <row r="103">
      <c r="A103" s="14">
        <v>130.0</v>
      </c>
      <c r="B103" s="5" t="s">
        <v>907</v>
      </c>
      <c r="C103" s="14" t="s">
        <v>14</v>
      </c>
      <c r="D103" s="5" t="s">
        <v>283</v>
      </c>
      <c r="E103" s="14" t="s">
        <v>908</v>
      </c>
      <c r="F103" s="14">
        <v>113.0</v>
      </c>
      <c r="G103" s="3">
        <v>65.0</v>
      </c>
      <c r="H103" s="3">
        <f t="shared" si="1"/>
        <v>65</v>
      </c>
    </row>
    <row r="104">
      <c r="A104" s="19">
        <v>199.0</v>
      </c>
      <c r="B104" s="5" t="s">
        <v>1053</v>
      </c>
      <c r="C104" s="19" t="s">
        <v>14</v>
      </c>
      <c r="D104" s="5" t="s">
        <v>85</v>
      </c>
      <c r="E104" s="19" t="s">
        <v>1054</v>
      </c>
      <c r="F104" s="19">
        <v>168.0</v>
      </c>
      <c r="G104" s="3">
        <v>134.0</v>
      </c>
      <c r="H104" s="3">
        <f t="shared" si="1"/>
        <v>65</v>
      </c>
    </row>
    <row r="105">
      <c r="A105" s="14">
        <v>98.0</v>
      </c>
      <c r="B105" s="5" t="s">
        <v>842</v>
      </c>
      <c r="C105" s="14" t="s">
        <v>21</v>
      </c>
      <c r="D105" s="5" t="s">
        <v>759</v>
      </c>
      <c r="E105" s="14" t="s">
        <v>843</v>
      </c>
      <c r="F105" s="14">
        <v>84.0</v>
      </c>
      <c r="G105" s="3">
        <v>30.0</v>
      </c>
      <c r="H105" s="3">
        <f t="shared" si="1"/>
        <v>68</v>
      </c>
    </row>
    <row r="106">
      <c r="A106" s="19">
        <v>91.0</v>
      </c>
      <c r="B106" s="5" t="s">
        <v>827</v>
      </c>
      <c r="C106" s="19" t="s">
        <v>21</v>
      </c>
      <c r="D106" s="5" t="s">
        <v>283</v>
      </c>
      <c r="E106" s="19" t="s">
        <v>828</v>
      </c>
      <c r="F106" s="19">
        <v>77.0</v>
      </c>
      <c r="G106" s="3">
        <v>21.0</v>
      </c>
      <c r="H106" s="3">
        <f t="shared" si="1"/>
        <v>70</v>
      </c>
    </row>
    <row r="107">
      <c r="A107" s="14">
        <v>128.0</v>
      </c>
      <c r="B107" s="5" t="s">
        <v>903</v>
      </c>
      <c r="C107" s="14" t="s">
        <v>21</v>
      </c>
      <c r="D107" s="5" t="s">
        <v>199</v>
      </c>
      <c r="E107" s="14" t="s">
        <v>904</v>
      </c>
      <c r="F107" s="14">
        <v>111.0</v>
      </c>
      <c r="G107" s="3">
        <v>55.0</v>
      </c>
      <c r="H107" s="3">
        <f t="shared" si="1"/>
        <v>73</v>
      </c>
    </row>
    <row r="108">
      <c r="A108" s="19">
        <v>227.0</v>
      </c>
      <c r="B108" s="5" t="s">
        <v>1113</v>
      </c>
      <c r="C108" s="19" t="s">
        <v>10</v>
      </c>
      <c r="D108" s="5" t="s">
        <v>330</v>
      </c>
      <c r="E108" s="19" t="s">
        <v>1114</v>
      </c>
      <c r="F108" s="19">
        <v>192.0</v>
      </c>
      <c r="G108" s="3">
        <v>145.0</v>
      </c>
      <c r="H108" s="3">
        <f t="shared" si="1"/>
        <v>82</v>
      </c>
    </row>
    <row r="109">
      <c r="A109" s="19">
        <v>107.0</v>
      </c>
      <c r="B109" s="5" t="s">
        <v>860</v>
      </c>
      <c r="C109" s="19" t="s">
        <v>21</v>
      </c>
      <c r="D109" s="5" t="s">
        <v>61</v>
      </c>
      <c r="E109" s="19" t="s">
        <v>861</v>
      </c>
      <c r="F109" s="19">
        <v>92.0</v>
      </c>
      <c r="G109" s="3">
        <v>24.0</v>
      </c>
      <c r="H109" s="3">
        <f t="shared" si="1"/>
        <v>83</v>
      </c>
    </row>
    <row r="110">
      <c r="A110" s="19">
        <v>123.0</v>
      </c>
      <c r="B110" s="5" t="s">
        <v>893</v>
      </c>
      <c r="C110" s="19" t="s">
        <v>10</v>
      </c>
      <c r="D110" s="5" t="s">
        <v>77</v>
      </c>
      <c r="E110" s="19" t="s">
        <v>894</v>
      </c>
      <c r="F110" s="22"/>
      <c r="G110" s="3">
        <v>20.0</v>
      </c>
      <c r="H110" s="3">
        <f t="shared" si="1"/>
        <v>103</v>
      </c>
    </row>
    <row r="111">
      <c r="A111" s="14">
        <v>210.0</v>
      </c>
      <c r="B111" s="5" t="s">
        <v>1077</v>
      </c>
      <c r="C111" s="14" t="s">
        <v>10</v>
      </c>
      <c r="D111" s="5" t="s">
        <v>693</v>
      </c>
      <c r="E111" s="14" t="s">
        <v>1078</v>
      </c>
      <c r="F111" s="14">
        <v>177.0</v>
      </c>
      <c r="G111" s="3">
        <v>101.0</v>
      </c>
      <c r="H111" s="3">
        <f t="shared" si="1"/>
        <v>109</v>
      </c>
    </row>
    <row r="112">
      <c r="A112" s="19">
        <v>237.0</v>
      </c>
      <c r="B112" s="5" t="s">
        <v>1133</v>
      </c>
      <c r="C112" s="19" t="s">
        <v>21</v>
      </c>
      <c r="D112" s="5" t="s">
        <v>145</v>
      </c>
      <c r="E112" s="19" t="s">
        <v>1134</v>
      </c>
      <c r="F112" s="19">
        <v>201.0</v>
      </c>
      <c r="G112" s="3">
        <v>120.0</v>
      </c>
      <c r="H112" s="3">
        <f t="shared" si="1"/>
        <v>117</v>
      </c>
    </row>
    <row r="113">
      <c r="A113" s="19">
        <v>193.0</v>
      </c>
      <c r="B113" s="5" t="s">
        <v>1041</v>
      </c>
      <c r="C113" s="19" t="s">
        <v>14</v>
      </c>
      <c r="D113" s="5" t="s">
        <v>22</v>
      </c>
      <c r="E113" s="19" t="s">
        <v>1042</v>
      </c>
      <c r="F113" s="19">
        <v>163.0</v>
      </c>
      <c r="G113" s="3">
        <v>26.0</v>
      </c>
      <c r="H113" s="3">
        <f t="shared" si="1"/>
        <v>167</v>
      </c>
    </row>
    <row r="114">
      <c r="A114" s="19">
        <v>225.0</v>
      </c>
      <c r="B114" s="5" t="s">
        <v>1109</v>
      </c>
      <c r="C114" s="19" t="s">
        <v>10</v>
      </c>
      <c r="D114" s="5" t="s">
        <v>330</v>
      </c>
      <c r="E114" s="19" t="s">
        <v>1110</v>
      </c>
      <c r="F114" s="19">
        <v>190.0</v>
      </c>
      <c r="G114" s="3">
        <v>36.0</v>
      </c>
      <c r="H114" s="3">
        <f t="shared" si="1"/>
        <v>189</v>
      </c>
    </row>
    <row r="115">
      <c r="A115" s="14" t="s">
        <v>189</v>
      </c>
      <c r="B115" s="5" t="s">
        <v>1151</v>
      </c>
      <c r="C115" s="14" t="s">
        <v>10</v>
      </c>
      <c r="D115" s="5" t="s">
        <v>254</v>
      </c>
      <c r="E115" s="14" t="s">
        <v>189</v>
      </c>
      <c r="F115" s="21"/>
      <c r="G115" s="3">
        <v>192.0</v>
      </c>
      <c r="H115" s="3" t="str">
        <f t="shared" si="1"/>
        <v>#VALUE!</v>
      </c>
    </row>
    <row r="116">
      <c r="A116" s="14" t="s">
        <v>189</v>
      </c>
      <c r="B116" s="5" t="s">
        <v>1138</v>
      </c>
      <c r="C116" s="14" t="s">
        <v>10</v>
      </c>
      <c r="D116" s="5" t="s">
        <v>759</v>
      </c>
      <c r="E116" s="14" t="s">
        <v>189</v>
      </c>
      <c r="F116" s="21"/>
      <c r="G116" s="3">
        <v>126.0</v>
      </c>
      <c r="H116" s="3" t="str">
        <f t="shared" si="1"/>
        <v>#VALUE!</v>
      </c>
    </row>
    <row r="117">
      <c r="A117" s="14" t="s">
        <v>189</v>
      </c>
      <c r="B117" s="5" t="s">
        <v>1142</v>
      </c>
      <c r="C117" s="14" t="s">
        <v>21</v>
      </c>
      <c r="D117" s="5" t="s">
        <v>199</v>
      </c>
      <c r="E117" s="14" t="s">
        <v>189</v>
      </c>
      <c r="F117" s="21"/>
      <c r="G117" s="3">
        <v>78.0</v>
      </c>
      <c r="H117" s="3" t="str">
        <f t="shared" si="1"/>
        <v>#VALUE!</v>
      </c>
    </row>
    <row r="118">
      <c r="A118" s="14" t="s">
        <v>189</v>
      </c>
      <c r="B118" s="5" t="s">
        <v>1140</v>
      </c>
      <c r="C118" s="14" t="s">
        <v>10</v>
      </c>
      <c r="D118" s="5" t="s">
        <v>85</v>
      </c>
      <c r="E118" s="14" t="s">
        <v>189</v>
      </c>
      <c r="F118" s="21"/>
      <c r="G118" s="3">
        <v>75.0</v>
      </c>
      <c r="H118" s="3" t="str">
        <f t="shared" si="1"/>
        <v>#VALUE!</v>
      </c>
      <c r="K118" s="24" t="s">
        <v>1154</v>
      </c>
    </row>
    <row r="119">
      <c r="A119" s="19" t="s">
        <v>189</v>
      </c>
      <c r="B119" s="5" t="s">
        <v>1150</v>
      </c>
      <c r="C119" s="19" t="s">
        <v>10</v>
      </c>
      <c r="D119" s="5" t="s">
        <v>43</v>
      </c>
      <c r="E119" s="19" t="s">
        <v>189</v>
      </c>
      <c r="F119" s="22"/>
      <c r="G119" s="3">
        <v>54.0</v>
      </c>
      <c r="H119" s="3" t="str">
        <f t="shared" si="1"/>
        <v>#VALUE!</v>
      </c>
      <c r="K119" s="3">
        <v>61.0</v>
      </c>
      <c r="L119" s="3">
        <v>2.0</v>
      </c>
      <c r="M119" s="3">
        <v>48.0</v>
      </c>
      <c r="N119" s="6">
        <f>sum(K119:M119)</f>
        <v>111</v>
      </c>
    </row>
    <row r="120">
      <c r="A120" s="19" t="s">
        <v>189</v>
      </c>
      <c r="B120" s="5" t="s">
        <v>1139</v>
      </c>
      <c r="C120" s="19" t="s">
        <v>21</v>
      </c>
      <c r="D120" s="5" t="s">
        <v>26</v>
      </c>
      <c r="E120" s="19" t="s">
        <v>189</v>
      </c>
      <c r="F120" s="22"/>
      <c r="G120" s="3">
        <v>50.0</v>
      </c>
      <c r="H120" s="3" t="str">
        <f t="shared" si="1"/>
        <v>#VALUE!</v>
      </c>
      <c r="K120" s="6">
        <f>K119/N119</f>
        <v>0.5495495495</v>
      </c>
      <c r="L120" s="6">
        <f>L119/N119</f>
        <v>0.01801801802</v>
      </c>
      <c r="M120" s="6">
        <f>M119/N119</f>
        <v>0.4324324324</v>
      </c>
    </row>
    <row r="121">
      <c r="A121" s="19">
        <v>5.0</v>
      </c>
      <c r="B121" s="5" t="s">
        <v>648</v>
      </c>
      <c r="C121" s="19" t="s">
        <v>21</v>
      </c>
      <c r="D121" s="5" t="s">
        <v>194</v>
      </c>
      <c r="E121" s="19" t="s">
        <v>649</v>
      </c>
      <c r="F121" s="19">
        <v>4.0</v>
      </c>
      <c r="G121" s="3" t="s">
        <v>24</v>
      </c>
      <c r="H121" s="3" t="str">
        <f t="shared" si="1"/>
        <v>#VALUE!</v>
      </c>
    </row>
    <row r="122">
      <c r="A122" s="14">
        <v>6.0</v>
      </c>
      <c r="B122" s="5" t="s">
        <v>650</v>
      </c>
      <c r="C122" s="14" t="s">
        <v>21</v>
      </c>
      <c r="D122" s="5" t="s">
        <v>29</v>
      </c>
      <c r="E122" s="14" t="s">
        <v>651</v>
      </c>
      <c r="F122" s="14">
        <v>5.0</v>
      </c>
      <c r="G122" s="3" t="s">
        <v>24</v>
      </c>
      <c r="H122" s="3" t="str">
        <f t="shared" si="1"/>
        <v>#VALUE!</v>
      </c>
      <c r="K122" s="25">
        <v>0.55</v>
      </c>
      <c r="L122" s="3">
        <v>1.8</v>
      </c>
      <c r="M122" s="3">
        <v>4.3</v>
      </c>
    </row>
    <row r="123">
      <c r="A123" s="19">
        <v>9.0</v>
      </c>
      <c r="B123" s="5" t="s">
        <v>656</v>
      </c>
      <c r="C123" s="19" t="s">
        <v>21</v>
      </c>
      <c r="D123" s="5" t="s">
        <v>29</v>
      </c>
      <c r="E123" s="19" t="s">
        <v>657</v>
      </c>
      <c r="F123" s="19">
        <v>8.0</v>
      </c>
      <c r="G123" s="3" t="s">
        <v>24</v>
      </c>
      <c r="H123" s="3" t="str">
        <f t="shared" si="1"/>
        <v>#VALUE!</v>
      </c>
    </row>
    <row r="124">
      <c r="A124" s="14">
        <v>16.0</v>
      </c>
      <c r="B124" s="5" t="s">
        <v>670</v>
      </c>
      <c r="C124" s="14" t="s">
        <v>21</v>
      </c>
      <c r="D124" s="5" t="s">
        <v>671</v>
      </c>
      <c r="E124" s="14" t="s">
        <v>672</v>
      </c>
      <c r="F124" s="21"/>
      <c r="G124" s="3" t="s">
        <v>24</v>
      </c>
      <c r="H124" s="3" t="str">
        <f t="shared" si="1"/>
        <v>#VALUE!</v>
      </c>
    </row>
    <row r="125">
      <c r="A125" s="14">
        <v>22.0</v>
      </c>
      <c r="B125" s="5" t="s">
        <v>683</v>
      </c>
      <c r="C125" s="14" t="s">
        <v>80</v>
      </c>
      <c r="D125" s="5" t="s">
        <v>619</v>
      </c>
      <c r="E125" s="14" t="s">
        <v>684</v>
      </c>
      <c r="F125" s="14">
        <v>20.0</v>
      </c>
      <c r="G125" s="3" t="s">
        <v>102</v>
      </c>
      <c r="H125" s="3" t="str">
        <f t="shared" si="1"/>
        <v>#VALUE!</v>
      </c>
    </row>
    <row r="126">
      <c r="A126" s="19">
        <v>25.0</v>
      </c>
      <c r="B126" s="5" t="s">
        <v>688</v>
      </c>
      <c r="C126" s="19" t="s">
        <v>21</v>
      </c>
      <c r="D126" s="5" t="s">
        <v>467</v>
      </c>
      <c r="E126" s="19" t="s">
        <v>689</v>
      </c>
      <c r="F126" s="19">
        <v>22.0</v>
      </c>
      <c r="G126" s="3" t="s">
        <v>24</v>
      </c>
      <c r="H126" s="3" t="str">
        <f t="shared" si="1"/>
        <v>#VALUE!</v>
      </c>
    </row>
    <row r="127">
      <c r="A127" s="14">
        <v>28.0</v>
      </c>
      <c r="B127" s="5" t="s">
        <v>695</v>
      </c>
      <c r="C127" s="14" t="s">
        <v>10</v>
      </c>
      <c r="D127" s="5" t="s">
        <v>130</v>
      </c>
      <c r="E127" s="14" t="s">
        <v>696</v>
      </c>
      <c r="F127" s="14">
        <v>25.0</v>
      </c>
      <c r="G127" s="3" t="s">
        <v>102</v>
      </c>
      <c r="H127" s="3" t="str">
        <f t="shared" si="1"/>
        <v>#VALUE!</v>
      </c>
    </row>
    <row r="128">
      <c r="A128" s="14">
        <v>32.0</v>
      </c>
      <c r="B128" s="5" t="s">
        <v>703</v>
      </c>
      <c r="C128" s="14" t="s">
        <v>21</v>
      </c>
      <c r="D128" s="5" t="s">
        <v>704</v>
      </c>
      <c r="E128" s="14" t="s">
        <v>705</v>
      </c>
      <c r="F128" s="21"/>
      <c r="G128" s="3" t="s">
        <v>24</v>
      </c>
      <c r="H128" s="3" t="str">
        <f t="shared" si="1"/>
        <v>#VALUE!</v>
      </c>
    </row>
    <row r="129">
      <c r="A129" s="14">
        <v>38.0</v>
      </c>
      <c r="B129" s="5" t="s">
        <v>717</v>
      </c>
      <c r="C129" s="14" t="s">
        <v>21</v>
      </c>
      <c r="D129" s="5" t="s">
        <v>71</v>
      </c>
      <c r="E129" s="14" t="s">
        <v>718</v>
      </c>
      <c r="F129" s="14">
        <v>33.0</v>
      </c>
      <c r="G129" s="3" t="s">
        <v>24</v>
      </c>
      <c r="H129" s="3" t="str">
        <f t="shared" si="1"/>
        <v>#VALUE!</v>
      </c>
    </row>
    <row r="130">
      <c r="A130" s="19">
        <v>39.0</v>
      </c>
      <c r="B130" s="5" t="s">
        <v>719</v>
      </c>
      <c r="C130" s="19" t="s">
        <v>21</v>
      </c>
      <c r="D130" s="5" t="s">
        <v>191</v>
      </c>
      <c r="E130" s="19" t="s">
        <v>720</v>
      </c>
      <c r="F130" s="22"/>
      <c r="G130" s="3" t="s">
        <v>189</v>
      </c>
      <c r="H130" s="3" t="str">
        <f t="shared" si="1"/>
        <v>#VALUE!</v>
      </c>
    </row>
    <row r="131">
      <c r="A131" s="19">
        <v>41.0</v>
      </c>
      <c r="B131" s="5" t="s">
        <v>723</v>
      </c>
      <c r="C131" s="19" t="s">
        <v>21</v>
      </c>
      <c r="D131" s="5" t="s">
        <v>283</v>
      </c>
      <c r="E131" s="19" t="s">
        <v>724</v>
      </c>
      <c r="F131" s="19">
        <v>35.0</v>
      </c>
      <c r="G131" s="3" t="s">
        <v>24</v>
      </c>
      <c r="H131" s="3" t="str">
        <f t="shared" si="1"/>
        <v>#VALUE!</v>
      </c>
    </row>
    <row r="132">
      <c r="A132" s="14">
        <v>42.0</v>
      </c>
      <c r="B132" s="5" t="s">
        <v>725</v>
      </c>
      <c r="C132" s="14" t="s">
        <v>80</v>
      </c>
      <c r="D132" s="5" t="s">
        <v>130</v>
      </c>
      <c r="E132" s="14" t="s">
        <v>726</v>
      </c>
      <c r="F132" s="14">
        <v>36.0</v>
      </c>
      <c r="G132" s="3" t="s">
        <v>102</v>
      </c>
      <c r="H132" s="3" t="str">
        <f t="shared" si="1"/>
        <v>#VALUE!</v>
      </c>
    </row>
    <row r="133">
      <c r="A133" s="19">
        <v>49.0</v>
      </c>
      <c r="B133" s="5" t="s">
        <v>740</v>
      </c>
      <c r="C133" s="19" t="s">
        <v>21</v>
      </c>
      <c r="D133" s="5" t="s">
        <v>741</v>
      </c>
      <c r="E133" s="19" t="s">
        <v>742</v>
      </c>
      <c r="F133" s="22"/>
      <c r="G133" s="3" t="s">
        <v>102</v>
      </c>
      <c r="H133" s="3" t="str">
        <f t="shared" si="1"/>
        <v>#VALUE!</v>
      </c>
    </row>
    <row r="134">
      <c r="A134" s="14">
        <v>50.0</v>
      </c>
      <c r="B134" s="5" t="s">
        <v>743</v>
      </c>
      <c r="C134" s="14" t="s">
        <v>21</v>
      </c>
      <c r="D134" s="5" t="s">
        <v>145</v>
      </c>
      <c r="E134" s="14" t="s">
        <v>744</v>
      </c>
      <c r="F134" s="14">
        <v>42.0</v>
      </c>
      <c r="G134" s="3" t="s">
        <v>24</v>
      </c>
      <c r="H134" s="3" t="str">
        <f t="shared" si="1"/>
        <v>#VALUE!</v>
      </c>
    </row>
    <row r="135">
      <c r="A135" s="14">
        <v>52.0</v>
      </c>
      <c r="B135" s="5" t="s">
        <v>747</v>
      </c>
      <c r="C135" s="14" t="s">
        <v>10</v>
      </c>
      <c r="D135" s="5" t="s">
        <v>148</v>
      </c>
      <c r="E135" s="14" t="s">
        <v>748</v>
      </c>
      <c r="F135" s="14">
        <v>44.0</v>
      </c>
      <c r="G135" s="3" t="s">
        <v>24</v>
      </c>
      <c r="H135" s="3" t="str">
        <f t="shared" si="1"/>
        <v>#VALUE!</v>
      </c>
    </row>
    <row r="136">
      <c r="A136" s="14">
        <v>54.0</v>
      </c>
      <c r="B136" s="5" t="s">
        <v>751</v>
      </c>
      <c r="C136" s="14" t="s">
        <v>21</v>
      </c>
      <c r="D136" s="5" t="s">
        <v>26</v>
      </c>
      <c r="E136" s="14" t="s">
        <v>752</v>
      </c>
      <c r="F136" s="14">
        <v>46.0</v>
      </c>
      <c r="G136" s="3" t="s">
        <v>24</v>
      </c>
      <c r="H136" s="3" t="str">
        <f t="shared" si="1"/>
        <v>#VALUE!</v>
      </c>
    </row>
    <row r="137">
      <c r="A137" s="19">
        <v>55.0</v>
      </c>
      <c r="B137" s="5" t="s">
        <v>753</v>
      </c>
      <c r="C137" s="19" t="s">
        <v>10</v>
      </c>
      <c r="D137" s="5" t="s">
        <v>330</v>
      </c>
      <c r="E137" s="19" t="s">
        <v>752</v>
      </c>
      <c r="F137" s="19">
        <v>47.0</v>
      </c>
      <c r="G137" s="3" t="s">
        <v>24</v>
      </c>
      <c r="H137" s="3" t="str">
        <f t="shared" si="1"/>
        <v>#VALUE!</v>
      </c>
    </row>
    <row r="138">
      <c r="A138" s="14">
        <v>56.0</v>
      </c>
      <c r="B138" s="5" t="s">
        <v>754</v>
      </c>
      <c r="C138" s="14" t="s">
        <v>10</v>
      </c>
      <c r="D138" s="5" t="s">
        <v>467</v>
      </c>
      <c r="E138" s="14" t="s">
        <v>755</v>
      </c>
      <c r="F138" s="14">
        <v>48.0</v>
      </c>
      <c r="G138" s="3" t="s">
        <v>102</v>
      </c>
      <c r="H138" s="3" t="str">
        <f t="shared" si="1"/>
        <v>#VALUE!</v>
      </c>
    </row>
    <row r="139">
      <c r="A139" s="14">
        <v>64.0</v>
      </c>
      <c r="B139" s="5" t="s">
        <v>771</v>
      </c>
      <c r="C139" s="14" t="s">
        <v>10</v>
      </c>
      <c r="D139" s="5" t="s">
        <v>715</v>
      </c>
      <c r="E139" s="14" t="s">
        <v>772</v>
      </c>
      <c r="F139" s="14">
        <v>56.0</v>
      </c>
      <c r="G139" s="3" t="s">
        <v>24</v>
      </c>
      <c r="H139" s="3" t="str">
        <f t="shared" si="1"/>
        <v>#VALUE!</v>
      </c>
    </row>
    <row r="140">
      <c r="A140" s="19">
        <v>65.0</v>
      </c>
      <c r="B140" s="5" t="s">
        <v>773</v>
      </c>
      <c r="C140" s="19" t="s">
        <v>21</v>
      </c>
      <c r="D140" s="5" t="s">
        <v>774</v>
      </c>
      <c r="E140" s="19" t="s">
        <v>775</v>
      </c>
      <c r="F140" s="22"/>
      <c r="G140" s="3" t="s">
        <v>24</v>
      </c>
      <c r="H140" s="3" t="str">
        <f t="shared" si="1"/>
        <v>#VALUE!</v>
      </c>
    </row>
    <row r="141">
      <c r="A141" s="14">
        <v>68.0</v>
      </c>
      <c r="B141" s="5" t="s">
        <v>780</v>
      </c>
      <c r="C141" s="14" t="s">
        <v>21</v>
      </c>
      <c r="D141" s="5" t="s">
        <v>291</v>
      </c>
      <c r="E141" s="14" t="s">
        <v>781</v>
      </c>
      <c r="F141" s="14">
        <v>59.0</v>
      </c>
      <c r="G141" s="3" t="s">
        <v>24</v>
      </c>
      <c r="H141" s="3" t="str">
        <f t="shared" si="1"/>
        <v>#VALUE!</v>
      </c>
    </row>
    <row r="142">
      <c r="A142" s="14">
        <v>70.0</v>
      </c>
      <c r="B142" s="5" t="s">
        <v>784</v>
      </c>
      <c r="C142" s="14" t="s">
        <v>21</v>
      </c>
      <c r="D142" s="5" t="s">
        <v>97</v>
      </c>
      <c r="E142" s="14" t="s">
        <v>783</v>
      </c>
      <c r="F142" s="21"/>
      <c r="G142" s="3" t="s">
        <v>102</v>
      </c>
      <c r="H142" s="3" t="str">
        <f t="shared" si="1"/>
        <v>#VALUE!</v>
      </c>
    </row>
    <row r="143">
      <c r="A143" s="19">
        <v>71.0</v>
      </c>
      <c r="B143" s="5" t="s">
        <v>785</v>
      </c>
      <c r="C143" s="19" t="s">
        <v>10</v>
      </c>
      <c r="D143" s="5" t="s">
        <v>497</v>
      </c>
      <c r="E143" s="19" t="s">
        <v>786</v>
      </c>
      <c r="F143" s="22"/>
      <c r="G143" s="3" t="s">
        <v>24</v>
      </c>
      <c r="H143" s="3" t="str">
        <f t="shared" si="1"/>
        <v>#VALUE!</v>
      </c>
    </row>
    <row r="144">
      <c r="A144" s="19">
        <v>73.0</v>
      </c>
      <c r="B144" s="5" t="s">
        <v>789</v>
      </c>
      <c r="C144" s="19" t="s">
        <v>21</v>
      </c>
      <c r="D144" s="5" t="s">
        <v>91</v>
      </c>
      <c r="E144" s="19" t="s">
        <v>790</v>
      </c>
      <c r="F144" s="19">
        <v>61.0</v>
      </c>
      <c r="G144" s="3" t="s">
        <v>102</v>
      </c>
      <c r="H144" s="3" t="str">
        <f t="shared" si="1"/>
        <v>#VALUE!</v>
      </c>
    </row>
    <row r="145">
      <c r="A145" s="19">
        <v>75.0</v>
      </c>
      <c r="B145" s="5" t="s">
        <v>793</v>
      </c>
      <c r="C145" s="19" t="s">
        <v>10</v>
      </c>
      <c r="D145" s="5" t="s">
        <v>794</v>
      </c>
      <c r="E145" s="19" t="s">
        <v>795</v>
      </c>
      <c r="F145" s="22"/>
      <c r="G145" s="3" t="s">
        <v>102</v>
      </c>
      <c r="H145" s="3" t="str">
        <f t="shared" si="1"/>
        <v>#VALUE!</v>
      </c>
    </row>
    <row r="146">
      <c r="A146" s="14">
        <v>76.0</v>
      </c>
      <c r="B146" s="5" t="s">
        <v>796</v>
      </c>
      <c r="C146" s="14" t="s">
        <v>14</v>
      </c>
      <c r="D146" s="5" t="s">
        <v>797</v>
      </c>
      <c r="E146" s="14" t="s">
        <v>798</v>
      </c>
      <c r="F146" s="14">
        <v>63.0</v>
      </c>
      <c r="G146" s="3" t="s">
        <v>102</v>
      </c>
      <c r="H146" s="3" t="str">
        <f t="shared" si="1"/>
        <v>#VALUE!</v>
      </c>
    </row>
    <row r="147">
      <c r="A147" s="19">
        <v>79.0</v>
      </c>
      <c r="B147" s="5" t="s">
        <v>803</v>
      </c>
      <c r="C147" s="19" t="s">
        <v>21</v>
      </c>
      <c r="D147" s="5" t="s">
        <v>330</v>
      </c>
      <c r="E147" s="19" t="s">
        <v>804</v>
      </c>
      <c r="F147" s="19">
        <v>66.0</v>
      </c>
      <c r="G147" s="3" t="s">
        <v>24</v>
      </c>
      <c r="H147" s="3" t="str">
        <f t="shared" si="1"/>
        <v>#VALUE!</v>
      </c>
    </row>
    <row r="148">
      <c r="A148" s="14">
        <v>80.0</v>
      </c>
      <c r="B148" s="5" t="s">
        <v>805</v>
      </c>
      <c r="C148" s="14" t="s">
        <v>14</v>
      </c>
      <c r="D148" s="5" t="s">
        <v>15</v>
      </c>
      <c r="E148" s="14" t="s">
        <v>806</v>
      </c>
      <c r="F148" s="14">
        <v>67.0</v>
      </c>
      <c r="G148" s="3" t="s">
        <v>24</v>
      </c>
      <c r="H148" s="3" t="str">
        <f t="shared" si="1"/>
        <v>#VALUE!</v>
      </c>
    </row>
    <row r="149">
      <c r="A149" s="19">
        <v>81.0</v>
      </c>
      <c r="B149" s="5" t="s">
        <v>807</v>
      </c>
      <c r="C149" s="19" t="s">
        <v>21</v>
      </c>
      <c r="D149" s="5" t="s">
        <v>808</v>
      </c>
      <c r="E149" s="19" t="s">
        <v>809</v>
      </c>
      <c r="F149" s="22"/>
      <c r="G149" s="3" t="s">
        <v>24</v>
      </c>
      <c r="H149" s="3" t="str">
        <f t="shared" si="1"/>
        <v>#VALUE!</v>
      </c>
    </row>
    <row r="150">
      <c r="A150" s="14">
        <v>82.0</v>
      </c>
      <c r="B150" s="5" t="s">
        <v>810</v>
      </c>
      <c r="C150" s="14" t="s">
        <v>21</v>
      </c>
      <c r="D150" s="5" t="s">
        <v>40</v>
      </c>
      <c r="E150" s="14" t="s">
        <v>809</v>
      </c>
      <c r="F150" s="14">
        <v>68.0</v>
      </c>
      <c r="G150" s="3" t="s">
        <v>24</v>
      </c>
      <c r="H150" s="3" t="str">
        <f t="shared" si="1"/>
        <v>#VALUE!</v>
      </c>
    </row>
    <row r="151">
      <c r="A151" s="14">
        <v>84.0</v>
      </c>
      <c r="B151" s="5" t="s">
        <v>813</v>
      </c>
      <c r="C151" s="14" t="s">
        <v>21</v>
      </c>
      <c r="D151" s="5" t="s">
        <v>43</v>
      </c>
      <c r="E151" s="14" t="s">
        <v>814</v>
      </c>
      <c r="F151" s="14">
        <v>70.0</v>
      </c>
      <c r="G151" s="3" t="s">
        <v>24</v>
      </c>
      <c r="H151" s="3" t="str">
        <f t="shared" si="1"/>
        <v>#VALUE!</v>
      </c>
    </row>
    <row r="152">
      <c r="A152" s="14">
        <v>88.0</v>
      </c>
      <c r="B152" s="5" t="s">
        <v>821</v>
      </c>
      <c r="C152" s="14" t="s">
        <v>21</v>
      </c>
      <c r="D152" s="5" t="s">
        <v>148</v>
      </c>
      <c r="E152" s="14" t="s">
        <v>822</v>
      </c>
      <c r="F152" s="14">
        <v>74.0</v>
      </c>
      <c r="G152" s="3" t="s">
        <v>24</v>
      </c>
      <c r="H152" s="3" t="str">
        <f t="shared" si="1"/>
        <v>#VALUE!</v>
      </c>
    </row>
    <row r="153">
      <c r="A153" s="14">
        <v>92.0</v>
      </c>
      <c r="B153" s="5" t="s">
        <v>829</v>
      </c>
      <c r="C153" s="14" t="s">
        <v>21</v>
      </c>
      <c r="D153" s="5" t="s">
        <v>130</v>
      </c>
      <c r="E153" s="14" t="s">
        <v>830</v>
      </c>
      <c r="F153" s="14">
        <v>78.0</v>
      </c>
      <c r="G153" s="3" t="s">
        <v>24</v>
      </c>
      <c r="H153" s="3" t="str">
        <f t="shared" si="1"/>
        <v>#VALUE!</v>
      </c>
    </row>
    <row r="154">
      <c r="A154" s="19">
        <v>95.0</v>
      </c>
      <c r="B154" s="5" t="s">
        <v>836</v>
      </c>
      <c r="C154" s="19" t="s">
        <v>10</v>
      </c>
      <c r="D154" s="5" t="s">
        <v>61</v>
      </c>
      <c r="E154" s="19" t="s">
        <v>837</v>
      </c>
      <c r="F154" s="19">
        <v>81.0</v>
      </c>
      <c r="G154" s="3" t="s">
        <v>24</v>
      </c>
      <c r="H154" s="3" t="str">
        <f t="shared" si="1"/>
        <v>#VALUE!</v>
      </c>
    </row>
    <row r="155">
      <c r="A155" s="14">
        <v>96.0</v>
      </c>
      <c r="B155" s="5" t="s">
        <v>838</v>
      </c>
      <c r="C155" s="14" t="s">
        <v>21</v>
      </c>
      <c r="D155" s="5" t="s">
        <v>291</v>
      </c>
      <c r="E155" s="14" t="s">
        <v>839</v>
      </c>
      <c r="F155" s="14">
        <v>82.0</v>
      </c>
      <c r="G155" s="3" t="s">
        <v>102</v>
      </c>
      <c r="H155" s="3" t="str">
        <f t="shared" si="1"/>
        <v>#VALUE!</v>
      </c>
    </row>
    <row r="156">
      <c r="A156" s="19">
        <v>99.0</v>
      </c>
      <c r="B156" s="5" t="s">
        <v>844</v>
      </c>
      <c r="C156" s="19" t="s">
        <v>21</v>
      </c>
      <c r="D156" s="5" t="s">
        <v>845</v>
      </c>
      <c r="E156" s="19" t="s">
        <v>843</v>
      </c>
      <c r="F156" s="22"/>
      <c r="G156" s="3" t="s">
        <v>24</v>
      </c>
      <c r="H156" s="3" t="str">
        <f t="shared" si="1"/>
        <v>#VALUE!</v>
      </c>
    </row>
    <row r="157">
      <c r="A157" s="19">
        <v>101.0</v>
      </c>
      <c r="B157" s="5" t="s">
        <v>848</v>
      </c>
      <c r="C157" s="19" t="s">
        <v>14</v>
      </c>
      <c r="D157" s="5" t="s">
        <v>693</v>
      </c>
      <c r="E157" s="19" t="s">
        <v>849</v>
      </c>
      <c r="F157" s="19">
        <v>86.0</v>
      </c>
      <c r="G157" s="3" t="s">
        <v>24</v>
      </c>
      <c r="H157" s="3" t="str">
        <f t="shared" si="1"/>
        <v>#VALUE!</v>
      </c>
    </row>
    <row r="158">
      <c r="A158" s="14">
        <v>102.0</v>
      </c>
      <c r="B158" s="5" t="s">
        <v>850</v>
      </c>
      <c r="C158" s="14" t="s">
        <v>21</v>
      </c>
      <c r="D158" s="5" t="s">
        <v>56</v>
      </c>
      <c r="E158" s="14" t="s">
        <v>851</v>
      </c>
      <c r="F158" s="14">
        <v>87.0</v>
      </c>
      <c r="G158" s="3" t="s">
        <v>24</v>
      </c>
      <c r="H158" s="3" t="str">
        <f t="shared" si="1"/>
        <v>#VALUE!</v>
      </c>
    </row>
    <row r="159">
      <c r="A159" s="19">
        <v>103.0</v>
      </c>
      <c r="B159" s="5" t="s">
        <v>852</v>
      </c>
      <c r="C159" s="19" t="s">
        <v>21</v>
      </c>
      <c r="D159" s="5" t="s">
        <v>22</v>
      </c>
      <c r="E159" s="19" t="s">
        <v>853</v>
      </c>
      <c r="F159" s="19">
        <v>88.0</v>
      </c>
      <c r="G159" s="3" t="s">
        <v>24</v>
      </c>
      <c r="H159" s="3" t="str">
        <f t="shared" si="1"/>
        <v>#VALUE!</v>
      </c>
    </row>
    <row r="160">
      <c r="A160" s="14">
        <v>106.0</v>
      </c>
      <c r="B160" s="5" t="s">
        <v>858</v>
      </c>
      <c r="C160" s="14" t="s">
        <v>21</v>
      </c>
      <c r="D160" s="5" t="s">
        <v>291</v>
      </c>
      <c r="E160" s="14" t="s">
        <v>859</v>
      </c>
      <c r="F160" s="14">
        <v>91.0</v>
      </c>
      <c r="G160" s="3" t="s">
        <v>24</v>
      </c>
      <c r="H160" s="3" t="str">
        <f t="shared" si="1"/>
        <v>#VALUE!</v>
      </c>
    </row>
    <row r="161">
      <c r="A161" s="14">
        <v>108.0</v>
      </c>
      <c r="B161" s="5" t="s">
        <v>862</v>
      </c>
      <c r="C161" s="14" t="s">
        <v>14</v>
      </c>
      <c r="D161" s="5" t="s">
        <v>130</v>
      </c>
      <c r="E161" s="14" t="s">
        <v>863</v>
      </c>
      <c r="F161" s="14">
        <v>93.0</v>
      </c>
      <c r="G161" s="3" t="s">
        <v>102</v>
      </c>
      <c r="H161" s="3" t="str">
        <f t="shared" si="1"/>
        <v>#VALUE!</v>
      </c>
    </row>
    <row r="162">
      <c r="A162" s="19">
        <v>109.0</v>
      </c>
      <c r="B162" s="5" t="s">
        <v>864</v>
      </c>
      <c r="C162" s="19" t="s">
        <v>10</v>
      </c>
      <c r="D162" s="5" t="s">
        <v>246</v>
      </c>
      <c r="E162" s="19" t="s">
        <v>865</v>
      </c>
      <c r="F162" s="19">
        <v>94.0</v>
      </c>
      <c r="G162" s="3" t="s">
        <v>102</v>
      </c>
      <c r="H162" s="3" t="str">
        <f t="shared" si="1"/>
        <v>#VALUE!</v>
      </c>
    </row>
    <row r="163">
      <c r="A163" s="19">
        <v>113.0</v>
      </c>
      <c r="B163" s="5" t="s">
        <v>873</v>
      </c>
      <c r="C163" s="19" t="s">
        <v>14</v>
      </c>
      <c r="D163" s="5" t="s">
        <v>467</v>
      </c>
      <c r="E163" s="19" t="s">
        <v>874</v>
      </c>
      <c r="F163" s="19">
        <v>97.0</v>
      </c>
      <c r="G163" s="3" t="s">
        <v>24</v>
      </c>
      <c r="H163" s="3" t="str">
        <f t="shared" si="1"/>
        <v>#VALUE!</v>
      </c>
    </row>
    <row r="164">
      <c r="A164" s="14">
        <v>114.0</v>
      </c>
      <c r="B164" s="5" t="s">
        <v>875</v>
      </c>
      <c r="C164" s="14" t="s">
        <v>14</v>
      </c>
      <c r="D164" s="5" t="s">
        <v>291</v>
      </c>
      <c r="E164" s="14" t="s">
        <v>876</v>
      </c>
      <c r="F164" s="14">
        <v>98.0</v>
      </c>
      <c r="G164" s="3" t="s">
        <v>102</v>
      </c>
      <c r="H164" s="3" t="str">
        <f t="shared" si="1"/>
        <v>#VALUE!</v>
      </c>
    </row>
    <row r="165">
      <c r="A165" s="19">
        <v>117.0</v>
      </c>
      <c r="B165" s="5" t="s">
        <v>881</v>
      </c>
      <c r="C165" s="19" t="s">
        <v>21</v>
      </c>
      <c r="D165" s="5" t="s">
        <v>61</v>
      </c>
      <c r="E165" s="19" t="s">
        <v>882</v>
      </c>
      <c r="F165" s="19">
        <v>101.0</v>
      </c>
      <c r="G165" s="3" t="s">
        <v>24</v>
      </c>
      <c r="H165" s="3" t="str">
        <f t="shared" si="1"/>
        <v>#VALUE!</v>
      </c>
    </row>
    <row r="166">
      <c r="A166" s="14">
        <v>118.0</v>
      </c>
      <c r="B166" s="5" t="s">
        <v>883</v>
      </c>
      <c r="C166" s="14" t="s">
        <v>21</v>
      </c>
      <c r="D166" s="5" t="s">
        <v>43</v>
      </c>
      <c r="E166" s="14" t="s">
        <v>884</v>
      </c>
      <c r="F166" s="14">
        <v>102.0</v>
      </c>
      <c r="G166" s="3" t="s">
        <v>24</v>
      </c>
      <c r="H166" s="3" t="str">
        <f t="shared" si="1"/>
        <v>#VALUE!</v>
      </c>
    </row>
    <row r="167">
      <c r="A167" s="19">
        <v>119.0</v>
      </c>
      <c r="B167" s="5" t="s">
        <v>885</v>
      </c>
      <c r="C167" s="19" t="s">
        <v>10</v>
      </c>
      <c r="D167" s="5" t="s">
        <v>100</v>
      </c>
      <c r="E167" s="19" t="s">
        <v>886</v>
      </c>
      <c r="F167" s="19">
        <v>103.0</v>
      </c>
      <c r="G167" s="3" t="s">
        <v>24</v>
      </c>
      <c r="H167" s="3" t="str">
        <f t="shared" si="1"/>
        <v>#VALUE!</v>
      </c>
    </row>
    <row r="168">
      <c r="A168" s="14">
        <v>124.0</v>
      </c>
      <c r="B168" s="5" t="s">
        <v>895</v>
      </c>
      <c r="C168" s="14" t="s">
        <v>14</v>
      </c>
      <c r="D168" s="5" t="s">
        <v>91</v>
      </c>
      <c r="E168" s="14" t="s">
        <v>896</v>
      </c>
      <c r="F168" s="14">
        <v>107.0</v>
      </c>
      <c r="G168" s="3" t="s">
        <v>102</v>
      </c>
      <c r="H168" s="3" t="str">
        <f t="shared" si="1"/>
        <v>#VALUE!</v>
      </c>
    </row>
    <row r="169">
      <c r="A169" s="14">
        <v>126.0</v>
      </c>
      <c r="B169" s="5" t="s">
        <v>899</v>
      </c>
      <c r="C169" s="14" t="s">
        <v>14</v>
      </c>
      <c r="D169" s="5" t="s">
        <v>693</v>
      </c>
      <c r="E169" s="14" t="s">
        <v>900</v>
      </c>
      <c r="F169" s="14">
        <v>109.0</v>
      </c>
      <c r="G169" s="3" t="s">
        <v>24</v>
      </c>
      <c r="H169" s="3" t="str">
        <f t="shared" si="1"/>
        <v>#VALUE!</v>
      </c>
    </row>
    <row r="170">
      <c r="A170" s="14">
        <v>132.0</v>
      </c>
      <c r="B170" s="5" t="s">
        <v>911</v>
      </c>
      <c r="C170" s="14" t="s">
        <v>21</v>
      </c>
      <c r="D170" s="5" t="s">
        <v>246</v>
      </c>
      <c r="E170" s="14" t="s">
        <v>912</v>
      </c>
      <c r="F170" s="14">
        <v>115.0</v>
      </c>
      <c r="G170" s="3" t="s">
        <v>24</v>
      </c>
      <c r="H170" s="3" t="str">
        <f t="shared" si="1"/>
        <v>#VALUE!</v>
      </c>
    </row>
    <row r="171">
      <c r="A171" s="19">
        <v>133.0</v>
      </c>
      <c r="B171" s="5" t="s">
        <v>913</v>
      </c>
      <c r="C171" s="19" t="s">
        <v>10</v>
      </c>
      <c r="D171" s="5" t="s">
        <v>715</v>
      </c>
      <c r="E171" s="19" t="s">
        <v>914</v>
      </c>
      <c r="F171" s="19">
        <v>116.0</v>
      </c>
      <c r="G171" s="3" t="s">
        <v>24</v>
      </c>
      <c r="H171" s="3" t="str">
        <f t="shared" si="1"/>
        <v>#VALUE!</v>
      </c>
    </row>
    <row r="172">
      <c r="A172" s="19">
        <v>135.0</v>
      </c>
      <c r="B172" s="5" t="s">
        <v>917</v>
      </c>
      <c r="C172" s="19" t="s">
        <v>14</v>
      </c>
      <c r="D172" s="5" t="s">
        <v>467</v>
      </c>
      <c r="E172" s="19" t="s">
        <v>918</v>
      </c>
      <c r="F172" s="19">
        <v>118.0</v>
      </c>
      <c r="G172" s="3" t="s">
        <v>102</v>
      </c>
      <c r="H172" s="3" t="str">
        <f t="shared" si="1"/>
        <v>#VALUE!</v>
      </c>
    </row>
    <row r="173">
      <c r="A173" s="14">
        <v>136.0</v>
      </c>
      <c r="B173" s="5" t="s">
        <v>919</v>
      </c>
      <c r="C173" s="14" t="s">
        <v>21</v>
      </c>
      <c r="D173" s="5" t="s">
        <v>920</v>
      </c>
      <c r="E173" s="14" t="s">
        <v>921</v>
      </c>
      <c r="F173" s="21"/>
      <c r="G173" s="3" t="s">
        <v>24</v>
      </c>
      <c r="H173" s="3" t="str">
        <f t="shared" si="1"/>
        <v>#VALUE!</v>
      </c>
    </row>
    <row r="174">
      <c r="A174" s="19">
        <v>137.0</v>
      </c>
      <c r="B174" s="5" t="s">
        <v>922</v>
      </c>
      <c r="C174" s="19" t="s">
        <v>10</v>
      </c>
      <c r="D174" s="5" t="s">
        <v>32</v>
      </c>
      <c r="E174" s="19" t="s">
        <v>923</v>
      </c>
      <c r="F174" s="22"/>
      <c r="G174" s="3" t="s">
        <v>102</v>
      </c>
      <c r="H174" s="3" t="str">
        <f t="shared" si="1"/>
        <v>#VALUE!</v>
      </c>
    </row>
    <row r="175">
      <c r="A175" s="14">
        <v>138.0</v>
      </c>
      <c r="B175" s="5" t="s">
        <v>924</v>
      </c>
      <c r="C175" s="14" t="s">
        <v>14</v>
      </c>
      <c r="D175" s="5" t="s">
        <v>130</v>
      </c>
      <c r="E175" s="14" t="s">
        <v>925</v>
      </c>
      <c r="F175" s="14">
        <v>119.0</v>
      </c>
      <c r="G175" s="3" t="s">
        <v>24</v>
      </c>
      <c r="H175" s="3" t="str">
        <f t="shared" si="1"/>
        <v>#VALUE!</v>
      </c>
    </row>
    <row r="176">
      <c r="A176" s="19">
        <v>139.0</v>
      </c>
      <c r="B176" s="5" t="s">
        <v>926</v>
      </c>
      <c r="C176" s="19" t="s">
        <v>10</v>
      </c>
      <c r="D176" s="5" t="s">
        <v>65</v>
      </c>
      <c r="E176" s="19" t="s">
        <v>927</v>
      </c>
      <c r="F176" s="22"/>
      <c r="G176" s="3" t="s">
        <v>102</v>
      </c>
      <c r="H176" s="3" t="str">
        <f t="shared" si="1"/>
        <v>#VALUE!</v>
      </c>
    </row>
    <row r="177">
      <c r="A177" s="14">
        <v>140.0</v>
      </c>
      <c r="B177" s="5" t="s">
        <v>928</v>
      </c>
      <c r="C177" s="14" t="s">
        <v>80</v>
      </c>
      <c r="D177" s="5" t="s">
        <v>148</v>
      </c>
      <c r="E177" s="14" t="s">
        <v>929</v>
      </c>
      <c r="F177" s="14">
        <v>120.0</v>
      </c>
      <c r="G177" s="3" t="s">
        <v>24</v>
      </c>
      <c r="H177" s="3" t="str">
        <f t="shared" si="1"/>
        <v>#VALUE!</v>
      </c>
    </row>
    <row r="178">
      <c r="A178" s="14">
        <v>142.0</v>
      </c>
      <c r="B178" s="5" t="s">
        <v>932</v>
      </c>
      <c r="C178" s="14" t="s">
        <v>14</v>
      </c>
      <c r="D178" s="5" t="s">
        <v>26</v>
      </c>
      <c r="E178" s="14" t="s">
        <v>933</v>
      </c>
      <c r="F178" s="14">
        <v>122.0</v>
      </c>
      <c r="G178" s="3" t="s">
        <v>102</v>
      </c>
      <c r="H178" s="3" t="str">
        <f t="shared" si="1"/>
        <v>#VALUE!</v>
      </c>
    </row>
    <row r="179">
      <c r="A179" s="14">
        <v>146.0</v>
      </c>
      <c r="B179" s="5" t="s">
        <v>940</v>
      </c>
      <c r="C179" s="14" t="s">
        <v>21</v>
      </c>
      <c r="D179" s="5" t="s">
        <v>283</v>
      </c>
      <c r="E179" s="14" t="s">
        <v>941</v>
      </c>
      <c r="F179" s="14">
        <v>126.0</v>
      </c>
      <c r="G179" s="3" t="s">
        <v>24</v>
      </c>
      <c r="H179" s="3" t="str">
        <f t="shared" si="1"/>
        <v>#VALUE!</v>
      </c>
    </row>
    <row r="180">
      <c r="A180" s="19">
        <v>147.0</v>
      </c>
      <c r="B180" s="5" t="s">
        <v>942</v>
      </c>
      <c r="C180" s="19" t="s">
        <v>10</v>
      </c>
      <c r="D180" s="5" t="s">
        <v>100</v>
      </c>
      <c r="E180" s="19" t="s">
        <v>943</v>
      </c>
      <c r="F180" s="19">
        <v>127.0</v>
      </c>
      <c r="G180" s="3" t="s">
        <v>24</v>
      </c>
      <c r="H180" s="3" t="str">
        <f t="shared" si="1"/>
        <v>#VALUE!</v>
      </c>
    </row>
    <row r="181">
      <c r="A181" s="19">
        <v>149.0</v>
      </c>
      <c r="B181" s="5" t="s">
        <v>946</v>
      </c>
      <c r="C181" s="19" t="s">
        <v>21</v>
      </c>
      <c r="D181" s="5" t="s">
        <v>947</v>
      </c>
      <c r="E181" s="19" t="s">
        <v>945</v>
      </c>
      <c r="F181" s="22"/>
      <c r="G181" s="3" t="s">
        <v>102</v>
      </c>
      <c r="H181" s="3" t="str">
        <f t="shared" si="1"/>
        <v>#VALUE!</v>
      </c>
    </row>
    <row r="182">
      <c r="A182" s="19">
        <v>151.0</v>
      </c>
      <c r="B182" s="5" t="s">
        <v>950</v>
      </c>
      <c r="C182" s="19" t="s">
        <v>21</v>
      </c>
      <c r="D182" s="5" t="s">
        <v>194</v>
      </c>
      <c r="E182" s="19" t="s">
        <v>951</v>
      </c>
      <c r="F182" s="19">
        <v>130.0</v>
      </c>
      <c r="G182" s="3" t="s">
        <v>24</v>
      </c>
      <c r="H182" s="3" t="str">
        <f t="shared" si="1"/>
        <v>#VALUE!</v>
      </c>
    </row>
    <row r="183">
      <c r="A183" s="14">
        <v>152.0</v>
      </c>
      <c r="B183" s="5" t="s">
        <v>952</v>
      </c>
      <c r="C183" s="14" t="s">
        <v>21</v>
      </c>
      <c r="D183" s="5" t="s">
        <v>834</v>
      </c>
      <c r="E183" s="14" t="s">
        <v>953</v>
      </c>
      <c r="F183" s="14">
        <v>131.0</v>
      </c>
      <c r="G183" s="3" t="s">
        <v>102</v>
      </c>
      <c r="H183" s="3" t="str">
        <f t="shared" si="1"/>
        <v>#VALUE!</v>
      </c>
    </row>
    <row r="184">
      <c r="A184" s="19">
        <v>153.0</v>
      </c>
      <c r="B184" s="5" t="s">
        <v>954</v>
      </c>
      <c r="C184" s="19" t="s">
        <v>21</v>
      </c>
      <c r="D184" s="5" t="s">
        <v>291</v>
      </c>
      <c r="E184" s="19" t="s">
        <v>955</v>
      </c>
      <c r="F184" s="19">
        <v>132.0</v>
      </c>
      <c r="G184" s="3" t="s">
        <v>102</v>
      </c>
      <c r="H184" s="3" t="str">
        <f t="shared" si="1"/>
        <v>#VALUE!</v>
      </c>
    </row>
    <row r="185">
      <c r="A185" s="19">
        <v>155.0</v>
      </c>
      <c r="B185" s="5" t="s">
        <v>958</v>
      </c>
      <c r="C185" s="19" t="s">
        <v>80</v>
      </c>
      <c r="D185" s="5" t="s">
        <v>291</v>
      </c>
      <c r="E185" s="19" t="s">
        <v>959</v>
      </c>
      <c r="F185" s="19">
        <v>134.0</v>
      </c>
      <c r="G185" s="3" t="s">
        <v>24</v>
      </c>
      <c r="H185" s="3" t="str">
        <f t="shared" si="1"/>
        <v>#VALUE!</v>
      </c>
    </row>
    <row r="186">
      <c r="A186" s="14">
        <v>156.0</v>
      </c>
      <c r="B186" s="5" t="s">
        <v>960</v>
      </c>
      <c r="C186" s="14" t="s">
        <v>10</v>
      </c>
      <c r="D186" s="5" t="s">
        <v>342</v>
      </c>
      <c r="E186" s="14" t="s">
        <v>961</v>
      </c>
      <c r="F186" s="21"/>
      <c r="G186" s="3" t="s">
        <v>102</v>
      </c>
      <c r="H186" s="3" t="str">
        <f t="shared" si="1"/>
        <v>#VALUE!</v>
      </c>
    </row>
    <row r="187">
      <c r="A187" s="14">
        <v>158.0</v>
      </c>
      <c r="B187" s="5" t="s">
        <v>965</v>
      </c>
      <c r="C187" s="14" t="s">
        <v>14</v>
      </c>
      <c r="D187" s="5" t="s">
        <v>966</v>
      </c>
      <c r="E187" s="14" t="s">
        <v>967</v>
      </c>
      <c r="F187" s="21"/>
      <c r="G187" s="3" t="s">
        <v>102</v>
      </c>
      <c r="H187" s="3" t="str">
        <f t="shared" si="1"/>
        <v>#VALUE!</v>
      </c>
    </row>
    <row r="188">
      <c r="A188" s="19">
        <v>159.0</v>
      </c>
      <c r="B188" s="5" t="s">
        <v>968</v>
      </c>
      <c r="C188" s="19" t="s">
        <v>10</v>
      </c>
      <c r="D188" s="5" t="s">
        <v>969</v>
      </c>
      <c r="E188" s="19" t="s">
        <v>970</v>
      </c>
      <c r="F188" s="22"/>
      <c r="G188" s="3" t="s">
        <v>102</v>
      </c>
      <c r="H188" s="3" t="str">
        <f t="shared" si="1"/>
        <v>#VALUE!</v>
      </c>
    </row>
    <row r="189">
      <c r="A189" s="19">
        <v>161.0</v>
      </c>
      <c r="B189" s="5" t="s">
        <v>973</v>
      </c>
      <c r="C189" s="19" t="s">
        <v>10</v>
      </c>
      <c r="D189" s="5" t="s">
        <v>130</v>
      </c>
      <c r="E189" s="19" t="s">
        <v>974</v>
      </c>
      <c r="F189" s="19">
        <v>137.0</v>
      </c>
      <c r="G189" s="3" t="s">
        <v>102</v>
      </c>
      <c r="H189" s="3" t="str">
        <f t="shared" si="1"/>
        <v>#VALUE!</v>
      </c>
    </row>
    <row r="190">
      <c r="A190" s="14">
        <v>164.0</v>
      </c>
      <c r="B190" s="5" t="s">
        <v>979</v>
      </c>
      <c r="C190" s="14" t="s">
        <v>21</v>
      </c>
      <c r="D190" s="5" t="s">
        <v>71</v>
      </c>
      <c r="E190" s="14" t="s">
        <v>980</v>
      </c>
      <c r="F190" s="14">
        <v>140.0</v>
      </c>
      <c r="G190" s="3" t="s">
        <v>24</v>
      </c>
      <c r="H190" s="3" t="str">
        <f t="shared" si="1"/>
        <v>#VALUE!</v>
      </c>
    </row>
    <row r="191">
      <c r="A191" s="19">
        <v>167.0</v>
      </c>
      <c r="B191" s="5" t="s">
        <v>985</v>
      </c>
      <c r="C191" s="19" t="s">
        <v>14</v>
      </c>
      <c r="D191" s="5" t="s">
        <v>85</v>
      </c>
      <c r="E191" s="19" t="s">
        <v>986</v>
      </c>
      <c r="F191" s="19">
        <v>143.0</v>
      </c>
      <c r="G191" s="3" t="s">
        <v>24</v>
      </c>
      <c r="H191" s="3" t="str">
        <f t="shared" si="1"/>
        <v>#VALUE!</v>
      </c>
    </row>
    <row r="192">
      <c r="A192" s="14">
        <v>168.0</v>
      </c>
      <c r="B192" s="5" t="s">
        <v>987</v>
      </c>
      <c r="C192" s="14" t="s">
        <v>21</v>
      </c>
      <c r="D192" s="5" t="s">
        <v>246</v>
      </c>
      <c r="E192" s="14" t="s">
        <v>988</v>
      </c>
      <c r="F192" s="14">
        <v>144.0</v>
      </c>
      <c r="G192" s="3" t="s">
        <v>24</v>
      </c>
      <c r="H192" s="3" t="str">
        <f t="shared" si="1"/>
        <v>#VALUE!</v>
      </c>
    </row>
    <row r="193">
      <c r="A193" s="19">
        <v>169.0</v>
      </c>
      <c r="B193" s="5" t="s">
        <v>989</v>
      </c>
      <c r="C193" s="19" t="s">
        <v>21</v>
      </c>
      <c r="D193" s="5" t="s">
        <v>254</v>
      </c>
      <c r="E193" s="19" t="s">
        <v>990</v>
      </c>
      <c r="F193" s="19">
        <v>145.0</v>
      </c>
      <c r="G193" s="3" t="s">
        <v>24</v>
      </c>
      <c r="H193" s="3" t="str">
        <f t="shared" si="1"/>
        <v>#VALUE!</v>
      </c>
    </row>
    <row r="194">
      <c r="A194" s="14">
        <v>170.0</v>
      </c>
      <c r="B194" s="5" t="s">
        <v>991</v>
      </c>
      <c r="C194" s="14" t="s">
        <v>10</v>
      </c>
      <c r="D194" s="5" t="s">
        <v>291</v>
      </c>
      <c r="E194" s="14" t="s">
        <v>992</v>
      </c>
      <c r="F194" s="14">
        <v>146.0</v>
      </c>
      <c r="G194" s="3" t="s">
        <v>102</v>
      </c>
      <c r="H194" s="3" t="str">
        <f t="shared" si="1"/>
        <v>#VALUE!</v>
      </c>
    </row>
    <row r="195">
      <c r="A195" s="19">
        <v>171.0</v>
      </c>
      <c r="B195" s="5" t="s">
        <v>993</v>
      </c>
      <c r="C195" s="19" t="s">
        <v>21</v>
      </c>
      <c r="D195" s="5" t="s">
        <v>145</v>
      </c>
      <c r="E195" s="19" t="s">
        <v>994</v>
      </c>
      <c r="F195" s="19">
        <v>147.0</v>
      </c>
      <c r="G195" s="3" t="s">
        <v>102</v>
      </c>
      <c r="H195" s="3" t="str">
        <f t="shared" si="1"/>
        <v>#VALUE!</v>
      </c>
    </row>
    <row r="196">
      <c r="A196" s="14">
        <v>172.0</v>
      </c>
      <c r="B196" s="5" t="s">
        <v>995</v>
      </c>
      <c r="C196" s="14" t="s">
        <v>14</v>
      </c>
      <c r="D196" s="5" t="s">
        <v>996</v>
      </c>
      <c r="E196" s="14" t="s">
        <v>997</v>
      </c>
      <c r="F196" s="21"/>
      <c r="G196" s="3" t="s">
        <v>102</v>
      </c>
      <c r="H196" s="3" t="str">
        <f t="shared" si="1"/>
        <v>#VALUE!</v>
      </c>
    </row>
    <row r="197">
      <c r="A197" s="19">
        <v>173.0</v>
      </c>
      <c r="B197" s="5" t="s">
        <v>998</v>
      </c>
      <c r="C197" s="19" t="s">
        <v>14</v>
      </c>
      <c r="D197" s="5" t="s">
        <v>797</v>
      </c>
      <c r="E197" s="19" t="s">
        <v>999</v>
      </c>
      <c r="F197" s="19">
        <v>148.0</v>
      </c>
      <c r="G197" s="3" t="s">
        <v>24</v>
      </c>
      <c r="H197" s="3" t="str">
        <f t="shared" si="1"/>
        <v>#VALUE!</v>
      </c>
    </row>
    <row r="198">
      <c r="A198" s="14">
        <v>174.0</v>
      </c>
      <c r="B198" s="5" t="s">
        <v>1000</v>
      </c>
      <c r="C198" s="14" t="s">
        <v>21</v>
      </c>
      <c r="D198" s="5" t="s">
        <v>1001</v>
      </c>
      <c r="E198" s="14" t="s">
        <v>1002</v>
      </c>
      <c r="F198" s="21"/>
      <c r="G198" s="3" t="s">
        <v>24</v>
      </c>
      <c r="H198" s="3" t="str">
        <f t="shared" si="1"/>
        <v>#VALUE!</v>
      </c>
    </row>
    <row r="199">
      <c r="A199" s="14">
        <v>176.0</v>
      </c>
      <c r="B199" s="5" t="s">
        <v>1005</v>
      </c>
      <c r="C199" s="14" t="s">
        <v>10</v>
      </c>
      <c r="D199" s="5" t="s">
        <v>130</v>
      </c>
      <c r="E199" s="14" t="s">
        <v>1006</v>
      </c>
      <c r="F199" s="14">
        <v>150.0</v>
      </c>
      <c r="G199" s="3" t="s">
        <v>102</v>
      </c>
      <c r="H199" s="3" t="str">
        <f t="shared" si="1"/>
        <v>#VALUE!</v>
      </c>
    </row>
    <row r="200">
      <c r="A200" s="19">
        <v>177.0</v>
      </c>
      <c r="B200" s="5" t="s">
        <v>1007</v>
      </c>
      <c r="C200" s="19" t="s">
        <v>80</v>
      </c>
      <c r="D200" s="5" t="s">
        <v>26</v>
      </c>
      <c r="E200" s="19" t="s">
        <v>1008</v>
      </c>
      <c r="F200" s="19">
        <v>151.0</v>
      </c>
      <c r="G200" s="3" t="s">
        <v>102</v>
      </c>
      <c r="H200" s="3" t="str">
        <f t="shared" si="1"/>
        <v>#VALUE!</v>
      </c>
    </row>
    <row r="201">
      <c r="A201" s="19">
        <v>179.0</v>
      </c>
      <c r="B201" s="5" t="s">
        <v>1011</v>
      </c>
      <c r="C201" s="19" t="s">
        <v>21</v>
      </c>
      <c r="D201" s="5" t="s">
        <v>1012</v>
      </c>
      <c r="E201" s="19" t="s">
        <v>1013</v>
      </c>
      <c r="F201" s="22"/>
      <c r="G201" s="3" t="s">
        <v>102</v>
      </c>
      <c r="H201" s="3" t="str">
        <f t="shared" si="1"/>
        <v>#VALUE!</v>
      </c>
    </row>
    <row r="202">
      <c r="A202" s="19">
        <v>181.0</v>
      </c>
      <c r="B202" s="5" t="s">
        <v>1015</v>
      </c>
      <c r="C202" s="19" t="s">
        <v>80</v>
      </c>
      <c r="D202" s="5" t="s">
        <v>797</v>
      </c>
      <c r="E202" s="19" t="s">
        <v>1016</v>
      </c>
      <c r="F202" s="19">
        <v>154.0</v>
      </c>
      <c r="G202" s="3" t="s">
        <v>102</v>
      </c>
      <c r="H202" s="3" t="str">
        <f t="shared" si="1"/>
        <v>#VALUE!</v>
      </c>
    </row>
    <row r="203">
      <c r="A203" s="14">
        <v>182.0</v>
      </c>
      <c r="B203" s="5" t="s">
        <v>1017</v>
      </c>
      <c r="C203" s="14" t="s">
        <v>10</v>
      </c>
      <c r="D203" s="5" t="s">
        <v>1018</v>
      </c>
      <c r="E203" s="14" t="s">
        <v>1019</v>
      </c>
      <c r="F203" s="21"/>
      <c r="G203" s="3" t="s">
        <v>24</v>
      </c>
      <c r="H203" s="3" t="str">
        <f t="shared" si="1"/>
        <v>#VALUE!</v>
      </c>
    </row>
    <row r="204">
      <c r="A204" s="19">
        <v>183.0</v>
      </c>
      <c r="B204" s="5" t="s">
        <v>1020</v>
      </c>
      <c r="C204" s="19" t="s">
        <v>80</v>
      </c>
      <c r="D204" s="5" t="s">
        <v>61</v>
      </c>
      <c r="E204" s="19" t="s">
        <v>1021</v>
      </c>
      <c r="F204" s="19">
        <v>155.0</v>
      </c>
      <c r="G204" s="3" t="s">
        <v>24</v>
      </c>
      <c r="H204" s="3" t="str">
        <f t="shared" si="1"/>
        <v>#VALUE!</v>
      </c>
    </row>
    <row r="205">
      <c r="A205" s="14">
        <v>184.0</v>
      </c>
      <c r="B205" s="5" t="s">
        <v>1022</v>
      </c>
      <c r="C205" s="14" t="s">
        <v>21</v>
      </c>
      <c r="D205" s="5" t="s">
        <v>26</v>
      </c>
      <c r="E205" s="14" t="s">
        <v>1023</v>
      </c>
      <c r="F205" s="14">
        <v>156.0</v>
      </c>
      <c r="G205" s="3" t="s">
        <v>102</v>
      </c>
      <c r="H205" s="3" t="str">
        <f t="shared" si="1"/>
        <v>#VALUE!</v>
      </c>
    </row>
    <row r="206">
      <c r="A206" s="19">
        <v>185.0</v>
      </c>
      <c r="B206" s="5" t="s">
        <v>1024</v>
      </c>
      <c r="C206" s="19" t="s">
        <v>21</v>
      </c>
      <c r="D206" s="5" t="s">
        <v>199</v>
      </c>
      <c r="E206" s="19" t="s">
        <v>1025</v>
      </c>
      <c r="F206" s="19">
        <v>157.0</v>
      </c>
      <c r="G206" s="3" t="s">
        <v>24</v>
      </c>
      <c r="H206" s="3" t="str">
        <f t="shared" si="1"/>
        <v>#VALUE!</v>
      </c>
    </row>
    <row r="207">
      <c r="A207" s="14">
        <v>186.0</v>
      </c>
      <c r="B207" s="5" t="s">
        <v>1026</v>
      </c>
      <c r="C207" s="14" t="s">
        <v>80</v>
      </c>
      <c r="D207" s="5" t="s">
        <v>15</v>
      </c>
      <c r="E207" s="14" t="s">
        <v>1027</v>
      </c>
      <c r="F207" s="14">
        <v>158.0</v>
      </c>
      <c r="G207" s="3" t="s">
        <v>24</v>
      </c>
      <c r="H207" s="3" t="str">
        <f t="shared" si="1"/>
        <v>#VALUE!</v>
      </c>
    </row>
    <row r="208">
      <c r="A208" s="19">
        <v>187.0</v>
      </c>
      <c r="B208" s="5" t="s">
        <v>1028</v>
      </c>
      <c r="C208" s="19" t="s">
        <v>10</v>
      </c>
      <c r="D208" s="5" t="s">
        <v>834</v>
      </c>
      <c r="E208" s="19" t="s">
        <v>1029</v>
      </c>
      <c r="F208" s="19">
        <v>159.0</v>
      </c>
      <c r="G208" s="3" t="s">
        <v>102</v>
      </c>
      <c r="H208" s="3" t="str">
        <f t="shared" si="1"/>
        <v>#VALUE!</v>
      </c>
    </row>
    <row r="209">
      <c r="A209" s="14">
        <v>188.0</v>
      </c>
      <c r="B209" s="5" t="s">
        <v>1030</v>
      </c>
      <c r="C209" s="14" t="s">
        <v>21</v>
      </c>
      <c r="D209" s="5" t="s">
        <v>139</v>
      </c>
      <c r="E209" s="14" t="s">
        <v>1031</v>
      </c>
      <c r="F209" s="21"/>
      <c r="G209" s="3" t="s">
        <v>24</v>
      </c>
      <c r="H209" s="3" t="str">
        <f t="shared" si="1"/>
        <v>#VALUE!</v>
      </c>
    </row>
    <row r="210">
      <c r="A210" s="19">
        <v>189.0</v>
      </c>
      <c r="B210" s="5" t="s">
        <v>1032</v>
      </c>
      <c r="C210" s="19" t="s">
        <v>21</v>
      </c>
      <c r="D210" s="5" t="s">
        <v>56</v>
      </c>
      <c r="E210" s="19" t="s">
        <v>1033</v>
      </c>
      <c r="F210" s="19">
        <v>160.0</v>
      </c>
      <c r="G210" s="3" t="s">
        <v>24</v>
      </c>
      <c r="H210" s="3" t="str">
        <f t="shared" si="1"/>
        <v>#VALUE!</v>
      </c>
    </row>
    <row r="211">
      <c r="A211" s="14">
        <v>190.0</v>
      </c>
      <c r="B211" s="5" t="s">
        <v>1034</v>
      </c>
      <c r="C211" s="14" t="s">
        <v>21</v>
      </c>
      <c r="D211" s="5" t="s">
        <v>1035</v>
      </c>
      <c r="E211" s="14" t="s">
        <v>1036</v>
      </c>
      <c r="F211" s="21"/>
      <c r="G211" s="3" t="s">
        <v>24</v>
      </c>
      <c r="H211" s="3" t="str">
        <f t="shared" si="1"/>
        <v>#VALUE!</v>
      </c>
    </row>
    <row r="212">
      <c r="A212" s="19">
        <v>191.0</v>
      </c>
      <c r="B212" s="5" t="s">
        <v>1037</v>
      </c>
      <c r="C212" s="19" t="s">
        <v>10</v>
      </c>
      <c r="D212" s="5" t="s">
        <v>759</v>
      </c>
      <c r="E212" s="19" t="s">
        <v>1038</v>
      </c>
      <c r="F212" s="19">
        <v>161.0</v>
      </c>
      <c r="G212" s="3" t="s">
        <v>102</v>
      </c>
      <c r="H212" s="3" t="str">
        <f t="shared" si="1"/>
        <v>#VALUE!</v>
      </c>
    </row>
    <row r="213">
      <c r="A213" s="14">
        <v>192.0</v>
      </c>
      <c r="B213" s="5" t="s">
        <v>1039</v>
      </c>
      <c r="C213" s="14" t="s">
        <v>14</v>
      </c>
      <c r="D213" s="5" t="s">
        <v>467</v>
      </c>
      <c r="E213" s="14" t="s">
        <v>1040</v>
      </c>
      <c r="F213" s="14">
        <v>162.0</v>
      </c>
      <c r="G213" s="3" t="s">
        <v>102</v>
      </c>
      <c r="H213" s="3" t="str">
        <f t="shared" si="1"/>
        <v>#VALUE!</v>
      </c>
    </row>
    <row r="214">
      <c r="A214" s="14">
        <v>194.0</v>
      </c>
      <c r="B214" s="5" t="s">
        <v>1043</v>
      </c>
      <c r="C214" s="14" t="s">
        <v>10</v>
      </c>
      <c r="D214" s="5" t="s">
        <v>94</v>
      </c>
      <c r="E214" s="14" t="s">
        <v>1044</v>
      </c>
      <c r="F214" s="21"/>
      <c r="G214" s="3" t="s">
        <v>24</v>
      </c>
      <c r="H214" s="3" t="str">
        <f t="shared" si="1"/>
        <v>#VALUE!</v>
      </c>
    </row>
    <row r="215">
      <c r="A215" s="19">
        <v>195.0</v>
      </c>
      <c r="B215" s="5" t="s">
        <v>1045</v>
      </c>
      <c r="C215" s="19" t="s">
        <v>80</v>
      </c>
      <c r="D215" s="5" t="s">
        <v>61</v>
      </c>
      <c r="E215" s="19" t="s">
        <v>1046</v>
      </c>
      <c r="F215" s="19">
        <v>164.0</v>
      </c>
      <c r="G215" s="3" t="s">
        <v>24</v>
      </c>
      <c r="H215" s="3" t="str">
        <f t="shared" si="1"/>
        <v>#VALUE!</v>
      </c>
    </row>
    <row r="216">
      <c r="A216" s="14">
        <v>196.0</v>
      </c>
      <c r="B216" s="5" t="s">
        <v>1047</v>
      </c>
      <c r="C216" s="14" t="s">
        <v>14</v>
      </c>
      <c r="D216" s="5" t="s">
        <v>254</v>
      </c>
      <c r="E216" s="14" t="s">
        <v>1048</v>
      </c>
      <c r="F216" s="14">
        <v>165.0</v>
      </c>
      <c r="G216" s="3" t="s">
        <v>24</v>
      </c>
      <c r="H216" s="3" t="str">
        <f t="shared" si="1"/>
        <v>#VALUE!</v>
      </c>
    </row>
    <row r="217">
      <c r="A217" s="19">
        <v>197.0</v>
      </c>
      <c r="B217" s="5" t="s">
        <v>1049</v>
      </c>
      <c r="C217" s="19" t="s">
        <v>80</v>
      </c>
      <c r="D217" s="5" t="s">
        <v>91</v>
      </c>
      <c r="E217" s="19" t="s">
        <v>1050</v>
      </c>
      <c r="F217" s="19">
        <v>166.0</v>
      </c>
      <c r="G217" s="3" t="s">
        <v>102</v>
      </c>
      <c r="H217" s="3" t="str">
        <f t="shared" si="1"/>
        <v>#VALUE!</v>
      </c>
    </row>
    <row r="218">
      <c r="A218" s="14">
        <v>198.0</v>
      </c>
      <c r="B218" s="5" t="s">
        <v>1051</v>
      </c>
      <c r="C218" s="14" t="s">
        <v>14</v>
      </c>
      <c r="D218" s="5" t="s">
        <v>91</v>
      </c>
      <c r="E218" s="14" t="s">
        <v>1052</v>
      </c>
      <c r="F218" s="14">
        <v>167.0</v>
      </c>
      <c r="G218" s="3" t="s">
        <v>102</v>
      </c>
      <c r="H218" s="3" t="str">
        <f t="shared" si="1"/>
        <v>#VALUE!</v>
      </c>
    </row>
    <row r="219">
      <c r="A219" s="14">
        <v>200.0</v>
      </c>
      <c r="B219" s="5" t="s">
        <v>1055</v>
      </c>
      <c r="C219" s="14" t="s">
        <v>14</v>
      </c>
      <c r="D219" s="5" t="s">
        <v>1056</v>
      </c>
      <c r="E219" s="14" t="s">
        <v>1057</v>
      </c>
      <c r="F219" s="21"/>
      <c r="G219" s="3" t="s">
        <v>102</v>
      </c>
      <c r="H219" s="3" t="str">
        <f t="shared" si="1"/>
        <v>#VALUE!</v>
      </c>
    </row>
    <row r="220">
      <c r="A220" s="19">
        <v>201.0</v>
      </c>
      <c r="B220" s="5" t="s">
        <v>1058</v>
      </c>
      <c r="C220" s="19" t="s">
        <v>21</v>
      </c>
      <c r="D220" s="5" t="s">
        <v>26</v>
      </c>
      <c r="E220" s="19" t="s">
        <v>1059</v>
      </c>
      <c r="F220" s="19">
        <v>169.0</v>
      </c>
      <c r="G220" s="3" t="s">
        <v>24</v>
      </c>
      <c r="H220" s="3" t="str">
        <f t="shared" si="1"/>
        <v>#VALUE!</v>
      </c>
    </row>
    <row r="221">
      <c r="A221" s="14">
        <v>202.0</v>
      </c>
      <c r="B221" s="5" t="s">
        <v>1060</v>
      </c>
      <c r="C221" s="14" t="s">
        <v>80</v>
      </c>
      <c r="D221" s="5" t="s">
        <v>199</v>
      </c>
      <c r="E221" s="14" t="s">
        <v>1061</v>
      </c>
      <c r="F221" s="14">
        <v>170.0</v>
      </c>
      <c r="G221" s="3" t="s">
        <v>24</v>
      </c>
      <c r="H221" s="3" t="str">
        <f t="shared" si="1"/>
        <v>#VALUE!</v>
      </c>
    </row>
    <row r="222">
      <c r="A222" s="19">
        <v>203.0</v>
      </c>
      <c r="B222" s="5" t="s">
        <v>1062</v>
      </c>
      <c r="C222" s="19" t="s">
        <v>14</v>
      </c>
      <c r="D222" s="5" t="s">
        <v>467</v>
      </c>
      <c r="E222" s="19" t="s">
        <v>1063</v>
      </c>
      <c r="F222" s="19">
        <v>171.0</v>
      </c>
      <c r="G222" s="3" t="s">
        <v>102</v>
      </c>
      <c r="H222" s="3" t="str">
        <f t="shared" si="1"/>
        <v>#VALUE!</v>
      </c>
    </row>
    <row r="223">
      <c r="A223" s="14">
        <v>204.0</v>
      </c>
      <c r="B223" s="5" t="s">
        <v>1064</v>
      </c>
      <c r="C223" s="14" t="s">
        <v>14</v>
      </c>
      <c r="D223" s="5" t="s">
        <v>91</v>
      </c>
      <c r="E223" s="14" t="s">
        <v>1065</v>
      </c>
      <c r="F223" s="14">
        <v>172.0</v>
      </c>
      <c r="G223" s="3" t="s">
        <v>102</v>
      </c>
      <c r="H223" s="3" t="str">
        <f t="shared" si="1"/>
        <v>#VALUE!</v>
      </c>
    </row>
    <row r="224">
      <c r="A224" s="19">
        <v>205.0</v>
      </c>
      <c r="B224" s="5" t="s">
        <v>1066</v>
      </c>
      <c r="C224" s="19" t="s">
        <v>14</v>
      </c>
      <c r="D224" s="5" t="s">
        <v>797</v>
      </c>
      <c r="E224" s="19" t="s">
        <v>1067</v>
      </c>
      <c r="F224" s="19">
        <v>173.0</v>
      </c>
      <c r="G224" s="3" t="s">
        <v>24</v>
      </c>
      <c r="H224" s="3" t="str">
        <f t="shared" si="1"/>
        <v>#VALUE!</v>
      </c>
    </row>
    <row r="225">
      <c r="A225" s="14">
        <v>206.0</v>
      </c>
      <c r="B225" s="5" t="s">
        <v>1068</v>
      </c>
      <c r="C225" s="14" t="s">
        <v>10</v>
      </c>
      <c r="D225" s="5" t="s">
        <v>199</v>
      </c>
      <c r="E225" s="14" t="s">
        <v>1069</v>
      </c>
      <c r="F225" s="14">
        <v>174.0</v>
      </c>
      <c r="G225" s="3" t="s">
        <v>24</v>
      </c>
      <c r="H225" s="3" t="str">
        <f t="shared" si="1"/>
        <v>#VALUE!</v>
      </c>
    </row>
    <row r="226">
      <c r="A226" s="14">
        <v>208.0</v>
      </c>
      <c r="B226" s="5" t="s">
        <v>1072</v>
      </c>
      <c r="C226" s="14" t="s">
        <v>80</v>
      </c>
      <c r="D226" s="5" t="s">
        <v>797</v>
      </c>
      <c r="E226" s="14" t="s">
        <v>1073</v>
      </c>
      <c r="F226" s="14">
        <v>176.0</v>
      </c>
      <c r="G226" s="3" t="s">
        <v>102</v>
      </c>
      <c r="H226" s="3" t="str">
        <f t="shared" si="1"/>
        <v>#VALUE!</v>
      </c>
    </row>
    <row r="227">
      <c r="A227" s="19">
        <v>209.0</v>
      </c>
      <c r="B227" s="5" t="s">
        <v>1074</v>
      </c>
      <c r="C227" s="19" t="s">
        <v>14</v>
      </c>
      <c r="D227" s="5" t="s">
        <v>1075</v>
      </c>
      <c r="E227" s="19" t="s">
        <v>1076</v>
      </c>
      <c r="F227" s="22"/>
      <c r="G227" s="3" t="s">
        <v>102</v>
      </c>
      <c r="H227" s="3" t="str">
        <f t="shared" si="1"/>
        <v>#VALUE!</v>
      </c>
    </row>
    <row r="228">
      <c r="A228" s="19">
        <v>211.0</v>
      </c>
      <c r="B228" s="5" t="s">
        <v>1079</v>
      </c>
      <c r="C228" s="19" t="s">
        <v>10</v>
      </c>
      <c r="D228" s="5" t="s">
        <v>330</v>
      </c>
      <c r="E228" s="19" t="s">
        <v>1080</v>
      </c>
      <c r="F228" s="19">
        <v>178.0</v>
      </c>
      <c r="G228" s="3" t="s">
        <v>102</v>
      </c>
      <c r="H228" s="3" t="str">
        <f t="shared" si="1"/>
        <v>#VALUE!</v>
      </c>
    </row>
    <row r="229">
      <c r="A229" s="14">
        <v>212.0</v>
      </c>
      <c r="B229" s="5" t="s">
        <v>1081</v>
      </c>
      <c r="C229" s="14" t="s">
        <v>21</v>
      </c>
      <c r="D229" s="5" t="s">
        <v>1082</v>
      </c>
      <c r="E229" s="14" t="s">
        <v>1083</v>
      </c>
      <c r="F229" s="21"/>
      <c r="G229" s="3" t="s">
        <v>24</v>
      </c>
      <c r="H229" s="3" t="str">
        <f t="shared" si="1"/>
        <v>#VALUE!</v>
      </c>
    </row>
    <row r="230">
      <c r="A230" s="19">
        <v>213.0</v>
      </c>
      <c r="B230" s="5" t="s">
        <v>1084</v>
      </c>
      <c r="C230" s="19" t="s">
        <v>21</v>
      </c>
      <c r="D230" s="5" t="s">
        <v>246</v>
      </c>
      <c r="E230" s="19" t="s">
        <v>1085</v>
      </c>
      <c r="F230" s="19">
        <v>179.0</v>
      </c>
      <c r="G230" s="3" t="s">
        <v>102</v>
      </c>
      <c r="H230" s="3" t="str">
        <f t="shared" si="1"/>
        <v>#VALUE!</v>
      </c>
    </row>
    <row r="231">
      <c r="A231" s="19">
        <v>215.0</v>
      </c>
      <c r="B231" s="5" t="s">
        <v>1088</v>
      </c>
      <c r="C231" s="19" t="s">
        <v>10</v>
      </c>
      <c r="D231" s="5" t="s">
        <v>56</v>
      </c>
      <c r="E231" s="19" t="s">
        <v>1089</v>
      </c>
      <c r="F231" s="19">
        <v>181.0</v>
      </c>
      <c r="G231" s="3" t="s">
        <v>24</v>
      </c>
      <c r="H231" s="3" t="str">
        <f t="shared" si="1"/>
        <v>#VALUE!</v>
      </c>
    </row>
    <row r="232">
      <c r="A232" s="14">
        <v>216.0</v>
      </c>
      <c r="B232" s="5" t="s">
        <v>1090</v>
      </c>
      <c r="C232" s="14" t="s">
        <v>10</v>
      </c>
      <c r="D232" s="5" t="s">
        <v>85</v>
      </c>
      <c r="E232" s="14" t="s">
        <v>1091</v>
      </c>
      <c r="F232" s="14">
        <v>182.0</v>
      </c>
      <c r="G232" s="3" t="s">
        <v>24</v>
      </c>
      <c r="H232" s="3" t="str">
        <f t="shared" si="1"/>
        <v>#VALUE!</v>
      </c>
    </row>
    <row r="233">
      <c r="A233" s="14">
        <v>218.0</v>
      </c>
      <c r="B233" s="5" t="s">
        <v>1094</v>
      </c>
      <c r="C233" s="14" t="s">
        <v>14</v>
      </c>
      <c r="D233" s="5" t="s">
        <v>834</v>
      </c>
      <c r="E233" s="14" t="s">
        <v>1095</v>
      </c>
      <c r="F233" s="14">
        <v>184.0</v>
      </c>
      <c r="G233" s="3" t="s">
        <v>102</v>
      </c>
      <c r="H233" s="3" t="str">
        <f t="shared" si="1"/>
        <v>#VALUE!</v>
      </c>
    </row>
    <row r="234">
      <c r="A234" s="19">
        <v>219.0</v>
      </c>
      <c r="B234" s="5" t="s">
        <v>1096</v>
      </c>
      <c r="C234" s="19" t="s">
        <v>80</v>
      </c>
      <c r="D234" s="5" t="s">
        <v>104</v>
      </c>
      <c r="E234" s="19" t="s">
        <v>1097</v>
      </c>
      <c r="F234" s="19">
        <v>185.0</v>
      </c>
      <c r="G234" s="3" t="s">
        <v>1098</v>
      </c>
      <c r="H234" s="3" t="str">
        <f t="shared" si="1"/>
        <v>#VALUE!</v>
      </c>
    </row>
    <row r="235">
      <c r="A235" s="19">
        <v>221.0</v>
      </c>
      <c r="B235" s="5" t="s">
        <v>1101</v>
      </c>
      <c r="C235" s="19" t="s">
        <v>14</v>
      </c>
      <c r="D235" s="5" t="s">
        <v>834</v>
      </c>
      <c r="E235" s="19" t="s">
        <v>1102</v>
      </c>
      <c r="F235" s="19">
        <v>187.0</v>
      </c>
      <c r="G235" s="3" t="s">
        <v>102</v>
      </c>
      <c r="H235" s="3" t="str">
        <f t="shared" si="1"/>
        <v>#VALUE!</v>
      </c>
    </row>
    <row r="236">
      <c r="A236" s="14">
        <v>222.0</v>
      </c>
      <c r="B236" s="5" t="s">
        <v>1103</v>
      </c>
      <c r="C236" s="14" t="s">
        <v>21</v>
      </c>
      <c r="D236" s="5" t="s">
        <v>100</v>
      </c>
      <c r="E236" s="14" t="s">
        <v>1104</v>
      </c>
      <c r="F236" s="14">
        <v>188.0</v>
      </c>
      <c r="G236" s="3" t="s">
        <v>24</v>
      </c>
      <c r="H236" s="3" t="str">
        <f t="shared" si="1"/>
        <v>#VALUE!</v>
      </c>
    </row>
    <row r="237">
      <c r="A237" s="19">
        <v>223.0</v>
      </c>
      <c r="B237" s="5" t="s">
        <v>1105</v>
      </c>
      <c r="C237" s="19" t="s">
        <v>10</v>
      </c>
      <c r="D237" s="5" t="s">
        <v>966</v>
      </c>
      <c r="E237" s="19" t="s">
        <v>1106</v>
      </c>
      <c r="F237" s="22"/>
      <c r="G237" s="3" t="s">
        <v>24</v>
      </c>
      <c r="H237" s="3" t="str">
        <f t="shared" si="1"/>
        <v>#VALUE!</v>
      </c>
    </row>
    <row r="238">
      <c r="A238" s="14">
        <v>224.0</v>
      </c>
      <c r="B238" s="5" t="s">
        <v>1107</v>
      </c>
      <c r="C238" s="14" t="s">
        <v>21</v>
      </c>
      <c r="D238" s="5" t="s">
        <v>693</v>
      </c>
      <c r="E238" s="14" t="s">
        <v>1108</v>
      </c>
      <c r="F238" s="14">
        <v>189.0</v>
      </c>
      <c r="G238" s="3" t="s">
        <v>24</v>
      </c>
      <c r="H238" s="3" t="str">
        <f t="shared" si="1"/>
        <v>#VALUE!</v>
      </c>
    </row>
    <row r="239">
      <c r="A239" s="14">
        <v>226.0</v>
      </c>
      <c r="B239" s="5" t="s">
        <v>1111</v>
      </c>
      <c r="C239" s="14" t="s">
        <v>10</v>
      </c>
      <c r="D239" s="5" t="s">
        <v>145</v>
      </c>
      <c r="E239" s="14" t="s">
        <v>1112</v>
      </c>
      <c r="F239" s="14">
        <v>191.0</v>
      </c>
      <c r="G239" s="3" t="s">
        <v>102</v>
      </c>
      <c r="H239" s="3" t="str">
        <f t="shared" si="1"/>
        <v>#VALUE!</v>
      </c>
    </row>
    <row r="240">
      <c r="A240" s="14">
        <v>228.0</v>
      </c>
      <c r="B240" s="5" t="s">
        <v>1115</v>
      </c>
      <c r="C240" s="14" t="s">
        <v>21</v>
      </c>
      <c r="D240" s="5" t="s">
        <v>619</v>
      </c>
      <c r="E240" s="14" t="s">
        <v>1116</v>
      </c>
      <c r="F240" s="14">
        <v>193.0</v>
      </c>
      <c r="G240" s="3" t="s">
        <v>24</v>
      </c>
      <c r="H240" s="3" t="str">
        <f t="shared" si="1"/>
        <v>#VALUE!</v>
      </c>
    </row>
    <row r="241">
      <c r="A241" s="19">
        <v>229.0</v>
      </c>
      <c r="B241" s="5" t="s">
        <v>1117</v>
      </c>
      <c r="C241" s="19" t="s">
        <v>10</v>
      </c>
      <c r="D241" s="5" t="s">
        <v>236</v>
      </c>
      <c r="E241" s="19" t="s">
        <v>1118</v>
      </c>
      <c r="F241" s="22"/>
      <c r="G241" s="3" t="s">
        <v>24</v>
      </c>
      <c r="H241" s="3" t="str">
        <f t="shared" si="1"/>
        <v>#VALUE!</v>
      </c>
    </row>
    <row r="242">
      <c r="A242" s="19">
        <v>231.0</v>
      </c>
      <c r="B242" s="5" t="s">
        <v>1121</v>
      </c>
      <c r="C242" s="19" t="s">
        <v>10</v>
      </c>
      <c r="D242" s="5" t="s">
        <v>91</v>
      </c>
      <c r="E242" s="19" t="s">
        <v>1122</v>
      </c>
      <c r="F242" s="19">
        <v>195.0</v>
      </c>
      <c r="G242" s="3" t="s">
        <v>102</v>
      </c>
      <c r="H242" s="3" t="str">
        <f t="shared" si="1"/>
        <v>#VALUE!</v>
      </c>
    </row>
    <row r="243">
      <c r="A243" s="14">
        <v>232.0</v>
      </c>
      <c r="B243" s="5" t="s">
        <v>1123</v>
      </c>
      <c r="C243" s="14" t="s">
        <v>10</v>
      </c>
      <c r="D243" s="5" t="s">
        <v>246</v>
      </c>
      <c r="E243" s="14" t="s">
        <v>1124</v>
      </c>
      <c r="F243" s="14">
        <v>196.0</v>
      </c>
      <c r="G243" s="3" t="s">
        <v>24</v>
      </c>
      <c r="H243" s="3" t="str">
        <f t="shared" si="1"/>
        <v>#VALUE!</v>
      </c>
    </row>
    <row r="244">
      <c r="A244" s="19">
        <v>233.0</v>
      </c>
      <c r="B244" s="5" t="s">
        <v>1125</v>
      </c>
      <c r="C244" s="19" t="s">
        <v>21</v>
      </c>
      <c r="D244" s="5" t="s">
        <v>834</v>
      </c>
      <c r="E244" s="19" t="s">
        <v>1126</v>
      </c>
      <c r="F244" s="19">
        <v>197.0</v>
      </c>
      <c r="G244" s="3" t="s">
        <v>24</v>
      </c>
      <c r="H244" s="3" t="str">
        <f t="shared" si="1"/>
        <v>#VALUE!</v>
      </c>
    </row>
    <row r="245">
      <c r="A245" s="14">
        <v>234.0</v>
      </c>
      <c r="B245" s="5" t="s">
        <v>1127</v>
      </c>
      <c r="C245" s="14" t="s">
        <v>80</v>
      </c>
      <c r="D245" s="5" t="s">
        <v>797</v>
      </c>
      <c r="E245" s="14" t="s">
        <v>1128</v>
      </c>
      <c r="F245" s="14">
        <v>198.0</v>
      </c>
      <c r="G245" s="3" t="s">
        <v>102</v>
      </c>
      <c r="H245" s="3" t="str">
        <f t="shared" si="1"/>
        <v>#VALUE!</v>
      </c>
    </row>
    <row r="246">
      <c r="A246" s="19">
        <v>235.0</v>
      </c>
      <c r="B246" s="5" t="s">
        <v>1129</v>
      </c>
      <c r="C246" s="19" t="s">
        <v>14</v>
      </c>
      <c r="D246" s="5" t="s">
        <v>254</v>
      </c>
      <c r="E246" s="19" t="s">
        <v>1130</v>
      </c>
      <c r="F246" s="19">
        <v>199.0</v>
      </c>
      <c r="G246" s="3" t="s">
        <v>24</v>
      </c>
      <c r="H246" s="3" t="str">
        <f t="shared" si="1"/>
        <v>#VALUE!</v>
      </c>
    </row>
    <row r="247">
      <c r="A247" s="14" t="s">
        <v>189</v>
      </c>
      <c r="B247" s="5" t="s">
        <v>1136</v>
      </c>
      <c r="C247" s="14" t="s">
        <v>80</v>
      </c>
      <c r="D247" s="5" t="s">
        <v>194</v>
      </c>
      <c r="E247" s="14" t="s">
        <v>189</v>
      </c>
      <c r="F247" s="21"/>
      <c r="G247" s="3" t="s">
        <v>102</v>
      </c>
      <c r="H247" s="3" t="str">
        <f t="shared" si="1"/>
        <v>#VALUE!</v>
      </c>
    </row>
    <row r="248">
      <c r="A248" s="19" t="s">
        <v>189</v>
      </c>
      <c r="B248" s="5" t="s">
        <v>1137</v>
      </c>
      <c r="C248" s="19" t="s">
        <v>10</v>
      </c>
      <c r="D248" s="5" t="s">
        <v>834</v>
      </c>
      <c r="E248" s="19" t="s">
        <v>189</v>
      </c>
      <c r="F248" s="22"/>
      <c r="G248" s="3" t="s">
        <v>102</v>
      </c>
      <c r="H248" s="3" t="str">
        <f t="shared" si="1"/>
        <v>#VALUE!</v>
      </c>
    </row>
    <row r="249">
      <c r="A249" s="19" t="s">
        <v>189</v>
      </c>
      <c r="B249" s="5" t="s">
        <v>1141</v>
      </c>
      <c r="C249" s="19" t="s">
        <v>80</v>
      </c>
      <c r="D249" s="5" t="s">
        <v>104</v>
      </c>
      <c r="E249" s="19" t="s">
        <v>189</v>
      </c>
      <c r="F249" s="22"/>
      <c r="G249" s="3" t="s">
        <v>1098</v>
      </c>
      <c r="H249" s="3" t="str">
        <f t="shared" si="1"/>
        <v>#VALUE!</v>
      </c>
    </row>
    <row r="250">
      <c r="A250" s="19" t="s">
        <v>189</v>
      </c>
      <c r="B250" s="5" t="s">
        <v>1143</v>
      </c>
      <c r="C250" s="19" t="s">
        <v>1144</v>
      </c>
      <c r="D250" s="5" t="s">
        <v>1145</v>
      </c>
      <c r="E250" s="19" t="s">
        <v>189</v>
      </c>
      <c r="F250" s="22"/>
      <c r="G250" s="3" t="s">
        <v>102</v>
      </c>
      <c r="H250" s="3" t="str">
        <f t="shared" si="1"/>
        <v>#VALUE!</v>
      </c>
    </row>
    <row r="251">
      <c r="A251" s="14" t="s">
        <v>189</v>
      </c>
      <c r="B251" s="5" t="s">
        <v>1146</v>
      </c>
      <c r="C251" s="14" t="s">
        <v>14</v>
      </c>
      <c r="D251" s="5" t="s">
        <v>759</v>
      </c>
      <c r="E251" s="14" t="s">
        <v>189</v>
      </c>
      <c r="F251" s="21"/>
      <c r="G251" s="3" t="s">
        <v>24</v>
      </c>
      <c r="H251" s="3" t="str">
        <f t="shared" si="1"/>
        <v>#VALUE!</v>
      </c>
    </row>
    <row r="252">
      <c r="A252" s="19" t="s">
        <v>189</v>
      </c>
      <c r="B252" s="5" t="s">
        <v>1147</v>
      </c>
      <c r="C252" s="19" t="s">
        <v>10</v>
      </c>
      <c r="D252" s="5" t="s">
        <v>1148</v>
      </c>
      <c r="E252" s="19" t="s">
        <v>189</v>
      </c>
      <c r="F252" s="22"/>
      <c r="G252" s="3" t="s">
        <v>24</v>
      </c>
      <c r="H252" s="3" t="str">
        <f t="shared" si="1"/>
        <v>#VALUE!</v>
      </c>
    </row>
    <row r="253">
      <c r="A253" s="14" t="s">
        <v>189</v>
      </c>
      <c r="B253" s="5" t="s">
        <v>1149</v>
      </c>
      <c r="C253" s="14" t="s">
        <v>21</v>
      </c>
      <c r="D253" s="5" t="s">
        <v>97</v>
      </c>
      <c r="E253" s="14" t="s">
        <v>189</v>
      </c>
      <c r="F253" s="21"/>
      <c r="G253" s="3" t="s">
        <v>102</v>
      </c>
      <c r="H253" s="3" t="str">
        <f t="shared" si="1"/>
        <v>#VALUE!</v>
      </c>
    </row>
    <row r="254">
      <c r="A254" s="10" t="s">
        <v>189</v>
      </c>
      <c r="B254" s="5" t="s">
        <v>1152</v>
      </c>
      <c r="C254" s="10" t="s">
        <v>80</v>
      </c>
      <c r="D254" s="5" t="s">
        <v>40</v>
      </c>
      <c r="E254" s="10" t="s">
        <v>189</v>
      </c>
      <c r="F254" s="11"/>
      <c r="G254" s="3" t="s">
        <v>24</v>
      </c>
      <c r="H254" s="3" t="str">
        <f t="shared" si="1"/>
        <v>#VALUE!</v>
      </c>
    </row>
  </sheetData>
  <hyperlinks>
    <hyperlink r:id="rId1" location="top" ref="A1"/>
    <hyperlink r:id="rId2" ref="B3"/>
    <hyperlink r:id="rId3" ref="D3"/>
    <hyperlink r:id="rId4" ref="B4"/>
    <hyperlink r:id="rId5" ref="D4"/>
    <hyperlink r:id="rId6" ref="B5"/>
    <hyperlink r:id="rId7" ref="D5"/>
    <hyperlink r:id="rId8" ref="B6"/>
    <hyperlink r:id="rId9" ref="D6"/>
    <hyperlink r:id="rId10" ref="B7"/>
    <hyperlink r:id="rId11" ref="D7"/>
    <hyperlink r:id="rId12" ref="B8"/>
    <hyperlink r:id="rId13" ref="D8"/>
    <hyperlink r:id="rId14" ref="B9"/>
    <hyperlink r:id="rId15" ref="D9"/>
    <hyperlink r:id="rId16" ref="B10"/>
    <hyperlink r:id="rId17" ref="D10"/>
    <hyperlink r:id="rId18" ref="B11"/>
    <hyperlink r:id="rId19" ref="D11"/>
    <hyperlink r:id="rId20" ref="B12"/>
    <hyperlink r:id="rId21" ref="D12"/>
    <hyperlink r:id="rId22" ref="B13"/>
    <hyperlink r:id="rId23" ref="D13"/>
    <hyperlink r:id="rId24" ref="B14"/>
    <hyperlink r:id="rId25" ref="D14"/>
    <hyperlink r:id="rId26" ref="B15"/>
    <hyperlink r:id="rId27" ref="D15"/>
    <hyperlink r:id="rId28" ref="B16"/>
    <hyperlink r:id="rId29" ref="D16"/>
    <hyperlink r:id="rId30" ref="B17"/>
    <hyperlink r:id="rId31" ref="D17"/>
    <hyperlink r:id="rId32" ref="B18"/>
    <hyperlink r:id="rId33" ref="D18"/>
    <hyperlink r:id="rId34" ref="B19"/>
    <hyperlink r:id="rId35" ref="D19"/>
    <hyperlink r:id="rId36" ref="B20"/>
    <hyperlink r:id="rId37" ref="D20"/>
    <hyperlink r:id="rId38" ref="B21"/>
    <hyperlink r:id="rId39" ref="D21"/>
    <hyperlink r:id="rId40" ref="B22"/>
    <hyperlink r:id="rId41" ref="D22"/>
    <hyperlink r:id="rId42" ref="B23"/>
    <hyperlink r:id="rId43" ref="D23"/>
    <hyperlink r:id="rId44" ref="B24"/>
    <hyperlink r:id="rId45" ref="D24"/>
    <hyperlink r:id="rId46" ref="B25"/>
    <hyperlink r:id="rId47" ref="D25"/>
    <hyperlink r:id="rId48" ref="B26"/>
    <hyperlink r:id="rId49" ref="D26"/>
    <hyperlink r:id="rId50" ref="B27"/>
    <hyperlink r:id="rId51" ref="D27"/>
    <hyperlink r:id="rId52" ref="B28"/>
    <hyperlink r:id="rId53" ref="D28"/>
    <hyperlink r:id="rId54" ref="B29"/>
    <hyperlink r:id="rId55" ref="D29"/>
    <hyperlink r:id="rId56" ref="B30"/>
    <hyperlink r:id="rId57" ref="D30"/>
    <hyperlink r:id="rId58" ref="B31"/>
    <hyperlink r:id="rId59" ref="D31"/>
    <hyperlink r:id="rId60" ref="B32"/>
    <hyperlink r:id="rId61" ref="D32"/>
    <hyperlink r:id="rId62" ref="B33"/>
    <hyperlink r:id="rId63" ref="D33"/>
    <hyperlink r:id="rId64" ref="B34"/>
    <hyperlink r:id="rId65" ref="D34"/>
    <hyperlink r:id="rId66" ref="B35"/>
    <hyperlink r:id="rId67" ref="D35"/>
    <hyperlink r:id="rId68" ref="B36"/>
    <hyperlink r:id="rId69" ref="D36"/>
    <hyperlink r:id="rId70" ref="B37"/>
    <hyperlink r:id="rId71" ref="D37"/>
    <hyperlink r:id="rId72" ref="B38"/>
    <hyperlink r:id="rId73" ref="D38"/>
    <hyperlink r:id="rId74" ref="B39"/>
    <hyperlink r:id="rId75" ref="D39"/>
    <hyperlink r:id="rId76" ref="B40"/>
    <hyperlink r:id="rId77" ref="D40"/>
    <hyperlink r:id="rId78" ref="B41"/>
    <hyperlink r:id="rId79" ref="D41"/>
    <hyperlink r:id="rId80" ref="B42"/>
    <hyperlink r:id="rId81" ref="D42"/>
    <hyperlink r:id="rId82" ref="B43"/>
    <hyperlink r:id="rId83" ref="D43"/>
    <hyperlink r:id="rId84" ref="B44"/>
    <hyperlink r:id="rId85" ref="D44"/>
    <hyperlink r:id="rId86" ref="B45"/>
    <hyperlink r:id="rId87" ref="D45"/>
    <hyperlink r:id="rId88" ref="B46"/>
    <hyperlink r:id="rId89" ref="D46"/>
    <hyperlink r:id="rId90" ref="B47"/>
    <hyperlink r:id="rId91" ref="D47"/>
    <hyperlink r:id="rId92" ref="B48"/>
    <hyperlink r:id="rId93" ref="D48"/>
    <hyperlink r:id="rId94" ref="B49"/>
    <hyperlink r:id="rId95" ref="D49"/>
    <hyperlink r:id="rId96" ref="B50"/>
    <hyperlink r:id="rId97" ref="D50"/>
    <hyperlink r:id="rId98" ref="B51"/>
    <hyperlink r:id="rId99" ref="D51"/>
    <hyperlink r:id="rId100" ref="B52"/>
    <hyperlink r:id="rId101" ref="D52"/>
    <hyperlink r:id="rId102" ref="B53"/>
    <hyperlink r:id="rId103" ref="D53"/>
    <hyperlink r:id="rId104" ref="B54"/>
    <hyperlink r:id="rId105" ref="D54"/>
    <hyperlink r:id="rId106" ref="B55"/>
    <hyperlink r:id="rId107" ref="D55"/>
    <hyperlink r:id="rId108" ref="B56"/>
    <hyperlink r:id="rId109" ref="D56"/>
    <hyperlink r:id="rId110" ref="B57"/>
    <hyperlink r:id="rId111" ref="D57"/>
    <hyperlink r:id="rId112" ref="B58"/>
    <hyperlink r:id="rId113" ref="D58"/>
    <hyperlink r:id="rId114" ref="B59"/>
    <hyperlink r:id="rId115" ref="D59"/>
    <hyperlink r:id="rId116" ref="B60"/>
    <hyperlink r:id="rId117" ref="D60"/>
    <hyperlink r:id="rId118" ref="B61"/>
    <hyperlink r:id="rId119" ref="D61"/>
    <hyperlink r:id="rId120" ref="B62"/>
    <hyperlink r:id="rId121" ref="D62"/>
    <hyperlink r:id="rId122" ref="B63"/>
    <hyperlink r:id="rId123" ref="D63"/>
    <hyperlink r:id="rId124" ref="B64"/>
    <hyperlink r:id="rId125" ref="D64"/>
    <hyperlink r:id="rId126" ref="B65"/>
    <hyperlink r:id="rId127" ref="D65"/>
    <hyperlink r:id="rId128" ref="B66"/>
    <hyperlink r:id="rId129" ref="D66"/>
    <hyperlink r:id="rId130" ref="B67"/>
    <hyperlink r:id="rId131" ref="D67"/>
    <hyperlink r:id="rId132" ref="B68"/>
    <hyperlink r:id="rId133" ref="D68"/>
    <hyperlink r:id="rId134" ref="B69"/>
    <hyperlink r:id="rId135" ref="D69"/>
    <hyperlink r:id="rId136" ref="B70"/>
    <hyperlink r:id="rId137" ref="D70"/>
    <hyperlink r:id="rId138" ref="B71"/>
    <hyperlink r:id="rId139" ref="D71"/>
    <hyperlink r:id="rId140" ref="B72"/>
    <hyperlink r:id="rId141" ref="D72"/>
    <hyperlink r:id="rId142" ref="B73"/>
    <hyperlink r:id="rId143" ref="D73"/>
    <hyperlink r:id="rId144" ref="B74"/>
    <hyperlink r:id="rId145" ref="D74"/>
    <hyperlink r:id="rId146" ref="B75"/>
    <hyperlink r:id="rId147" ref="D75"/>
    <hyperlink r:id="rId148" ref="B76"/>
    <hyperlink r:id="rId149" ref="D76"/>
    <hyperlink r:id="rId150" ref="B77"/>
    <hyperlink r:id="rId151" ref="D77"/>
    <hyperlink r:id="rId152" ref="B78"/>
    <hyperlink r:id="rId153" ref="D78"/>
    <hyperlink r:id="rId154" ref="B79"/>
    <hyperlink r:id="rId155" ref="D79"/>
    <hyperlink r:id="rId156" ref="B80"/>
    <hyperlink r:id="rId157" ref="D80"/>
    <hyperlink r:id="rId158" ref="B81"/>
    <hyperlink r:id="rId159" ref="D81"/>
    <hyperlink r:id="rId160" ref="B82"/>
    <hyperlink r:id="rId161" ref="D82"/>
    <hyperlink r:id="rId162" ref="B83"/>
    <hyperlink r:id="rId163" ref="D83"/>
    <hyperlink r:id="rId164" ref="B84"/>
    <hyperlink r:id="rId165" ref="D84"/>
    <hyperlink r:id="rId166" ref="B85"/>
    <hyperlink r:id="rId167" ref="D85"/>
    <hyperlink r:id="rId168" ref="B86"/>
    <hyperlink r:id="rId169" ref="D86"/>
    <hyperlink r:id="rId170" ref="B87"/>
    <hyperlink r:id="rId171" ref="D87"/>
    <hyperlink r:id="rId172" ref="B88"/>
    <hyperlink r:id="rId173" ref="D88"/>
    <hyperlink r:id="rId174" ref="B89"/>
    <hyperlink r:id="rId175" ref="D89"/>
    <hyperlink r:id="rId176" ref="B90"/>
    <hyperlink r:id="rId177" ref="D90"/>
    <hyperlink r:id="rId178" ref="B91"/>
    <hyperlink r:id="rId179" ref="D91"/>
    <hyperlink r:id="rId180" ref="B92"/>
    <hyperlink r:id="rId181" ref="D92"/>
    <hyperlink r:id="rId182" ref="B93"/>
    <hyperlink r:id="rId183" ref="D93"/>
    <hyperlink r:id="rId184" ref="B94"/>
    <hyperlink r:id="rId185" ref="D94"/>
    <hyperlink r:id="rId186" ref="B95"/>
    <hyperlink r:id="rId187" ref="D95"/>
    <hyperlink r:id="rId188" ref="B96"/>
    <hyperlink r:id="rId189" ref="D96"/>
    <hyperlink r:id="rId190" ref="B97"/>
    <hyperlink r:id="rId191" ref="D97"/>
    <hyperlink r:id="rId192" ref="B98"/>
    <hyperlink r:id="rId193" ref="D98"/>
    <hyperlink r:id="rId194" ref="B99"/>
    <hyperlink r:id="rId195" ref="D99"/>
    <hyperlink r:id="rId196" ref="B100"/>
    <hyperlink r:id="rId197" ref="D100"/>
    <hyperlink r:id="rId198" ref="B101"/>
    <hyperlink r:id="rId199" ref="D101"/>
    <hyperlink r:id="rId200" ref="B102"/>
    <hyperlink r:id="rId201" ref="D102"/>
    <hyperlink r:id="rId202" ref="B103"/>
    <hyperlink r:id="rId203" ref="D103"/>
    <hyperlink r:id="rId204" ref="B104"/>
    <hyperlink r:id="rId205" ref="D104"/>
    <hyperlink r:id="rId206" ref="B105"/>
    <hyperlink r:id="rId207" ref="D105"/>
    <hyperlink r:id="rId208" ref="B106"/>
    <hyperlink r:id="rId209" ref="D106"/>
    <hyperlink r:id="rId210" ref="B107"/>
    <hyperlink r:id="rId211" ref="D107"/>
    <hyperlink r:id="rId212" ref="B108"/>
    <hyperlink r:id="rId213" ref="D108"/>
    <hyperlink r:id="rId214" ref="B109"/>
    <hyperlink r:id="rId215" ref="D109"/>
    <hyperlink r:id="rId216" ref="B110"/>
    <hyperlink r:id="rId217" ref="D110"/>
    <hyperlink r:id="rId218" ref="B111"/>
    <hyperlink r:id="rId219" ref="D111"/>
    <hyperlink r:id="rId220" ref="B112"/>
    <hyperlink r:id="rId221" ref="D112"/>
    <hyperlink r:id="rId222" ref="B113"/>
    <hyperlink r:id="rId223" ref="D113"/>
    <hyperlink r:id="rId224" ref="B114"/>
    <hyperlink r:id="rId225" ref="D114"/>
    <hyperlink r:id="rId226" ref="B115"/>
    <hyperlink r:id="rId227" ref="D115"/>
    <hyperlink r:id="rId228" ref="B116"/>
    <hyperlink r:id="rId229" ref="D116"/>
    <hyperlink r:id="rId230" ref="B117"/>
    <hyperlink r:id="rId231" ref="D117"/>
    <hyperlink r:id="rId232" ref="B118"/>
    <hyperlink r:id="rId233" ref="D118"/>
    <hyperlink r:id="rId234" ref="B119"/>
    <hyperlink r:id="rId235" ref="D119"/>
    <hyperlink r:id="rId236" ref="B120"/>
    <hyperlink r:id="rId237" ref="D120"/>
    <hyperlink r:id="rId238" ref="B121"/>
    <hyperlink r:id="rId239" ref="D121"/>
    <hyperlink r:id="rId240" ref="B122"/>
    <hyperlink r:id="rId241" ref="D122"/>
    <hyperlink r:id="rId242" ref="B123"/>
    <hyperlink r:id="rId243" ref="D123"/>
    <hyperlink r:id="rId244" ref="B124"/>
    <hyperlink r:id="rId245" ref="D124"/>
    <hyperlink r:id="rId246" ref="B125"/>
    <hyperlink r:id="rId247" ref="D125"/>
    <hyperlink r:id="rId248" ref="B126"/>
    <hyperlink r:id="rId249" ref="D126"/>
    <hyperlink r:id="rId250" ref="B127"/>
    <hyperlink r:id="rId251" ref="D127"/>
    <hyperlink r:id="rId252" ref="B128"/>
    <hyperlink r:id="rId253" ref="D128"/>
    <hyperlink r:id="rId254" ref="B129"/>
    <hyperlink r:id="rId255" ref="D129"/>
    <hyperlink r:id="rId256" ref="B130"/>
    <hyperlink r:id="rId257" ref="D130"/>
    <hyperlink r:id="rId258" ref="B131"/>
    <hyperlink r:id="rId259" ref="D131"/>
    <hyperlink r:id="rId260" ref="B132"/>
    <hyperlink r:id="rId261" ref="D132"/>
    <hyperlink r:id="rId262" ref="B133"/>
    <hyperlink r:id="rId263" ref="D133"/>
    <hyperlink r:id="rId264" ref="B134"/>
    <hyperlink r:id="rId265" ref="D134"/>
    <hyperlink r:id="rId266" ref="B135"/>
    <hyperlink r:id="rId267" ref="D135"/>
    <hyperlink r:id="rId268" ref="B136"/>
    <hyperlink r:id="rId269" ref="D136"/>
    <hyperlink r:id="rId270" ref="B137"/>
    <hyperlink r:id="rId271" ref="D137"/>
    <hyperlink r:id="rId272" ref="B138"/>
    <hyperlink r:id="rId273" ref="D138"/>
    <hyperlink r:id="rId274" ref="B139"/>
    <hyperlink r:id="rId275" ref="D139"/>
    <hyperlink r:id="rId276" ref="B140"/>
    <hyperlink r:id="rId277" ref="D140"/>
    <hyperlink r:id="rId278" ref="B141"/>
    <hyperlink r:id="rId279" ref="D141"/>
    <hyperlink r:id="rId280" ref="B142"/>
    <hyperlink r:id="rId281" ref="D142"/>
    <hyperlink r:id="rId282" ref="B143"/>
    <hyperlink r:id="rId283" ref="D143"/>
    <hyperlink r:id="rId284" ref="B144"/>
    <hyperlink r:id="rId285" ref="D144"/>
    <hyperlink r:id="rId286" ref="B145"/>
    <hyperlink r:id="rId287" ref="D145"/>
    <hyperlink r:id="rId288" ref="B146"/>
    <hyperlink r:id="rId289" ref="D146"/>
    <hyperlink r:id="rId290" ref="B147"/>
    <hyperlink r:id="rId291" ref="D147"/>
    <hyperlink r:id="rId292" ref="B148"/>
    <hyperlink r:id="rId293" ref="D148"/>
    <hyperlink r:id="rId294" ref="B149"/>
    <hyperlink r:id="rId295" ref="D149"/>
    <hyperlink r:id="rId296" ref="B150"/>
    <hyperlink r:id="rId297" ref="D150"/>
    <hyperlink r:id="rId298" ref="B151"/>
    <hyperlink r:id="rId299" ref="D151"/>
    <hyperlink r:id="rId300" ref="B152"/>
    <hyperlink r:id="rId301" ref="D152"/>
    <hyperlink r:id="rId302" ref="B153"/>
    <hyperlink r:id="rId303" ref="D153"/>
    <hyperlink r:id="rId304" ref="B154"/>
    <hyperlink r:id="rId305" ref="D154"/>
    <hyperlink r:id="rId306" ref="B155"/>
    <hyperlink r:id="rId307" ref="D155"/>
    <hyperlink r:id="rId308" ref="B156"/>
    <hyperlink r:id="rId309" ref="D156"/>
    <hyperlink r:id="rId310" ref="B157"/>
    <hyperlink r:id="rId311" ref="D157"/>
    <hyperlink r:id="rId312" ref="B158"/>
    <hyperlink r:id="rId313" ref="D158"/>
    <hyperlink r:id="rId314" ref="B159"/>
    <hyperlink r:id="rId315" ref="D159"/>
    <hyperlink r:id="rId316" ref="B160"/>
    <hyperlink r:id="rId317" ref="D160"/>
    <hyperlink r:id="rId318" ref="B161"/>
    <hyperlink r:id="rId319" ref="D161"/>
    <hyperlink r:id="rId320" ref="B162"/>
    <hyperlink r:id="rId321" ref="D162"/>
    <hyperlink r:id="rId322" ref="B163"/>
    <hyperlink r:id="rId323" ref="D163"/>
    <hyperlink r:id="rId324" ref="B164"/>
    <hyperlink r:id="rId325" ref="D164"/>
    <hyperlink r:id="rId326" ref="B165"/>
    <hyperlink r:id="rId327" ref="D165"/>
    <hyperlink r:id="rId328" ref="B166"/>
    <hyperlink r:id="rId329" ref="D166"/>
    <hyperlink r:id="rId330" ref="B167"/>
    <hyperlink r:id="rId331" ref="D167"/>
    <hyperlink r:id="rId332" ref="B168"/>
    <hyperlink r:id="rId333" ref="D168"/>
    <hyperlink r:id="rId334" ref="B169"/>
    <hyperlink r:id="rId335" ref="D169"/>
    <hyperlink r:id="rId336" ref="B170"/>
    <hyperlink r:id="rId337" ref="D170"/>
    <hyperlink r:id="rId338" ref="B171"/>
    <hyperlink r:id="rId339" ref="D171"/>
    <hyperlink r:id="rId340" ref="B172"/>
    <hyperlink r:id="rId341" ref="D172"/>
    <hyperlink r:id="rId342" ref="B173"/>
    <hyperlink r:id="rId343" ref="D173"/>
    <hyperlink r:id="rId344" ref="B174"/>
    <hyperlink r:id="rId345" ref="D174"/>
    <hyperlink r:id="rId346" ref="B175"/>
    <hyperlink r:id="rId347" ref="D175"/>
    <hyperlink r:id="rId348" ref="B176"/>
    <hyperlink r:id="rId349" ref="D176"/>
    <hyperlink r:id="rId350" ref="B177"/>
    <hyperlink r:id="rId351" ref="D177"/>
    <hyperlink r:id="rId352" ref="B178"/>
    <hyperlink r:id="rId353" ref="D178"/>
    <hyperlink r:id="rId354" ref="B179"/>
    <hyperlink r:id="rId355" ref="D179"/>
    <hyperlink r:id="rId356" ref="B180"/>
    <hyperlink r:id="rId357" ref="D180"/>
    <hyperlink r:id="rId358" ref="B181"/>
    <hyperlink r:id="rId359" ref="D181"/>
    <hyperlink r:id="rId360" ref="B182"/>
    <hyperlink r:id="rId361" ref="D182"/>
    <hyperlink r:id="rId362" ref="B183"/>
    <hyperlink r:id="rId363" ref="D183"/>
    <hyperlink r:id="rId364" ref="B184"/>
    <hyperlink r:id="rId365" ref="D184"/>
    <hyperlink r:id="rId366" ref="B185"/>
    <hyperlink r:id="rId367" ref="D185"/>
    <hyperlink r:id="rId368" ref="B186"/>
    <hyperlink r:id="rId369" ref="D186"/>
    <hyperlink r:id="rId370" ref="B187"/>
    <hyperlink r:id="rId371" ref="D187"/>
    <hyperlink r:id="rId372" ref="B188"/>
    <hyperlink r:id="rId373" ref="D188"/>
    <hyperlink r:id="rId374" ref="B189"/>
    <hyperlink r:id="rId375" ref="D189"/>
    <hyperlink r:id="rId376" ref="B190"/>
    <hyperlink r:id="rId377" ref="D190"/>
    <hyperlink r:id="rId378" ref="B191"/>
    <hyperlink r:id="rId379" ref="D191"/>
    <hyperlink r:id="rId380" ref="B192"/>
    <hyperlink r:id="rId381" ref="D192"/>
    <hyperlink r:id="rId382" ref="B193"/>
    <hyperlink r:id="rId383" ref="D193"/>
    <hyperlink r:id="rId384" ref="B194"/>
    <hyperlink r:id="rId385" ref="D194"/>
    <hyperlink r:id="rId386" ref="B195"/>
    <hyperlink r:id="rId387" ref="D195"/>
    <hyperlink r:id="rId388" ref="B196"/>
    <hyperlink r:id="rId389" ref="D196"/>
    <hyperlink r:id="rId390" ref="B197"/>
    <hyperlink r:id="rId391" ref="D197"/>
    <hyperlink r:id="rId392" ref="B198"/>
    <hyperlink r:id="rId393" ref="D198"/>
    <hyperlink r:id="rId394" ref="B199"/>
    <hyperlink r:id="rId395" ref="D199"/>
    <hyperlink r:id="rId396" ref="B200"/>
    <hyperlink r:id="rId397" ref="D200"/>
    <hyperlink r:id="rId398" ref="B201"/>
    <hyperlink r:id="rId399" ref="D201"/>
    <hyperlink r:id="rId400" ref="B202"/>
    <hyperlink r:id="rId401" ref="D202"/>
    <hyperlink r:id="rId402" ref="B203"/>
    <hyperlink r:id="rId403" ref="D203"/>
    <hyperlink r:id="rId404" ref="B204"/>
    <hyperlink r:id="rId405" ref="D204"/>
    <hyperlink r:id="rId406" ref="B205"/>
    <hyperlink r:id="rId407" ref="D205"/>
    <hyperlink r:id="rId408" ref="B206"/>
    <hyperlink r:id="rId409" ref="D206"/>
    <hyperlink r:id="rId410" ref="B207"/>
    <hyperlink r:id="rId411" ref="D207"/>
    <hyperlink r:id="rId412" ref="B208"/>
    <hyperlink r:id="rId413" ref="D208"/>
    <hyperlink r:id="rId414" ref="B209"/>
    <hyperlink r:id="rId415" ref="D209"/>
    <hyperlink r:id="rId416" ref="B210"/>
    <hyperlink r:id="rId417" ref="D210"/>
    <hyperlink r:id="rId418" ref="B211"/>
    <hyperlink r:id="rId419" ref="D211"/>
    <hyperlink r:id="rId420" ref="B212"/>
    <hyperlink r:id="rId421" ref="D212"/>
    <hyperlink r:id="rId422" ref="B213"/>
    <hyperlink r:id="rId423" ref="D213"/>
    <hyperlink r:id="rId424" ref="B214"/>
    <hyperlink r:id="rId425" ref="D214"/>
    <hyperlink r:id="rId426" ref="B215"/>
    <hyperlink r:id="rId427" ref="D215"/>
    <hyperlink r:id="rId428" ref="B216"/>
    <hyperlink r:id="rId429" ref="D216"/>
    <hyperlink r:id="rId430" ref="B217"/>
    <hyperlink r:id="rId431" ref="D217"/>
    <hyperlink r:id="rId432" ref="B218"/>
    <hyperlink r:id="rId433" ref="D218"/>
    <hyperlink r:id="rId434" ref="B219"/>
    <hyperlink r:id="rId435" ref="D219"/>
    <hyperlink r:id="rId436" ref="B220"/>
    <hyperlink r:id="rId437" ref="D220"/>
    <hyperlink r:id="rId438" ref="B221"/>
    <hyperlink r:id="rId439" ref="D221"/>
    <hyperlink r:id="rId440" ref="B222"/>
    <hyperlink r:id="rId441" ref="D222"/>
    <hyperlink r:id="rId442" ref="B223"/>
    <hyperlink r:id="rId443" ref="D223"/>
    <hyperlink r:id="rId444" ref="B224"/>
    <hyperlink r:id="rId445" ref="D224"/>
    <hyperlink r:id="rId446" ref="B225"/>
    <hyperlink r:id="rId447" ref="D225"/>
    <hyperlink r:id="rId448" ref="B226"/>
    <hyperlink r:id="rId449" ref="D226"/>
    <hyperlink r:id="rId450" ref="B227"/>
    <hyperlink r:id="rId451" ref="D227"/>
    <hyperlink r:id="rId452" ref="B228"/>
    <hyperlink r:id="rId453" ref="D228"/>
    <hyperlink r:id="rId454" ref="B229"/>
    <hyperlink r:id="rId455" ref="D229"/>
    <hyperlink r:id="rId456" ref="B230"/>
    <hyperlink r:id="rId457" ref="D230"/>
    <hyperlink r:id="rId458" ref="B231"/>
    <hyperlink r:id="rId459" ref="D231"/>
    <hyperlink r:id="rId460" ref="B232"/>
    <hyperlink r:id="rId461" ref="D232"/>
    <hyperlink r:id="rId462" ref="B233"/>
    <hyperlink r:id="rId463" ref="D233"/>
    <hyperlink r:id="rId464" ref="B234"/>
    <hyperlink r:id="rId465" ref="D234"/>
    <hyperlink r:id="rId466" ref="B235"/>
    <hyperlink r:id="rId467" ref="D235"/>
    <hyperlink r:id="rId468" ref="B236"/>
    <hyperlink r:id="rId469" ref="D236"/>
    <hyperlink r:id="rId470" ref="B237"/>
    <hyperlink r:id="rId471" ref="D237"/>
    <hyperlink r:id="rId472" ref="B238"/>
    <hyperlink r:id="rId473" ref="D238"/>
    <hyperlink r:id="rId474" ref="B239"/>
    <hyperlink r:id="rId475" ref="D239"/>
    <hyperlink r:id="rId476" ref="B240"/>
    <hyperlink r:id="rId477" ref="D240"/>
    <hyperlink r:id="rId478" ref="B241"/>
    <hyperlink r:id="rId479" ref="D241"/>
    <hyperlink r:id="rId480" ref="B242"/>
    <hyperlink r:id="rId481" ref="D242"/>
    <hyperlink r:id="rId482" ref="B243"/>
    <hyperlink r:id="rId483" ref="D243"/>
    <hyperlink r:id="rId484" ref="B244"/>
    <hyperlink r:id="rId485" ref="D244"/>
    <hyperlink r:id="rId486" ref="B245"/>
    <hyperlink r:id="rId487" ref="D245"/>
    <hyperlink r:id="rId488" ref="B246"/>
    <hyperlink r:id="rId489" ref="D246"/>
    <hyperlink r:id="rId490" ref="B247"/>
    <hyperlink r:id="rId491" ref="D247"/>
    <hyperlink r:id="rId492" ref="B248"/>
    <hyperlink r:id="rId493" ref="D248"/>
    <hyperlink r:id="rId494" ref="B249"/>
    <hyperlink r:id="rId495" ref="D249"/>
    <hyperlink r:id="rId496" ref="B250"/>
    <hyperlink r:id="rId497" ref="D250"/>
    <hyperlink r:id="rId498" ref="B251"/>
    <hyperlink r:id="rId499" ref="D251"/>
    <hyperlink r:id="rId500" ref="B252"/>
    <hyperlink r:id="rId501" ref="D252"/>
    <hyperlink r:id="rId502" ref="B253"/>
    <hyperlink r:id="rId503" ref="D253"/>
    <hyperlink r:id="rId504" ref="B254"/>
    <hyperlink r:id="rId505" ref="D254"/>
  </hyperlinks>
  <drawing r:id="rId506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2" max="12" width="22.57"/>
  </cols>
  <sheetData>
    <row r="1">
      <c r="A1" s="1" t="s">
        <v>635</v>
      </c>
    </row>
    <row r="2">
      <c r="A2" s="20" t="s">
        <v>636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637</v>
      </c>
      <c r="G2" s="3" t="s">
        <v>612</v>
      </c>
      <c r="H2" s="3" t="s">
        <v>8</v>
      </c>
    </row>
    <row r="3">
      <c r="A3" s="19">
        <v>77.0</v>
      </c>
      <c r="B3" s="5" t="s">
        <v>799</v>
      </c>
      <c r="C3" s="19" t="s">
        <v>10</v>
      </c>
      <c r="D3" s="5" t="s">
        <v>22</v>
      </c>
      <c r="E3" s="19" t="s">
        <v>800</v>
      </c>
      <c r="F3" s="19">
        <v>64.0</v>
      </c>
      <c r="G3" s="3">
        <v>144.0</v>
      </c>
      <c r="H3" s="3">
        <f t="shared" ref="H3:H254" si="1">A3-G3</f>
        <v>-67</v>
      </c>
    </row>
    <row r="4">
      <c r="A4" s="19">
        <v>93.0</v>
      </c>
      <c r="B4" s="5" t="s">
        <v>831</v>
      </c>
      <c r="C4" s="19" t="s">
        <v>14</v>
      </c>
      <c r="D4" s="5" t="s">
        <v>22</v>
      </c>
      <c r="E4" s="19" t="s">
        <v>832</v>
      </c>
      <c r="F4" s="19">
        <v>79.0</v>
      </c>
      <c r="G4" s="3">
        <v>143.0</v>
      </c>
      <c r="H4" s="3">
        <f t="shared" si="1"/>
        <v>-50</v>
      </c>
    </row>
    <row r="5">
      <c r="A5" s="19">
        <v>103.0</v>
      </c>
      <c r="B5" s="5" t="s">
        <v>852</v>
      </c>
      <c r="C5" s="19" t="s">
        <v>21</v>
      </c>
      <c r="D5" s="5" t="s">
        <v>22</v>
      </c>
      <c r="E5" s="19" t="s">
        <v>853</v>
      </c>
      <c r="F5" s="19">
        <v>88.0</v>
      </c>
      <c r="G5" s="3" t="s">
        <v>24</v>
      </c>
      <c r="H5" s="3" t="str">
        <f t="shared" si="1"/>
        <v>#VALUE!</v>
      </c>
    </row>
    <row r="6">
      <c r="A6" s="19">
        <v>121.0</v>
      </c>
      <c r="B6" s="5" t="s">
        <v>889</v>
      </c>
      <c r="C6" s="19" t="s">
        <v>80</v>
      </c>
      <c r="D6" s="5" t="s">
        <v>22</v>
      </c>
      <c r="E6" s="19" t="s">
        <v>890</v>
      </c>
      <c r="F6" s="19">
        <v>105.0</v>
      </c>
      <c r="G6" s="3">
        <v>180.0</v>
      </c>
      <c r="H6" s="3">
        <f t="shared" si="1"/>
        <v>-59</v>
      </c>
    </row>
    <row r="7">
      <c r="A7" s="14">
        <v>148.0</v>
      </c>
      <c r="B7" s="5" t="s">
        <v>944</v>
      </c>
      <c r="C7" s="14" t="s">
        <v>14</v>
      </c>
      <c r="D7" s="5" t="s">
        <v>22</v>
      </c>
      <c r="E7" s="14" t="s">
        <v>945</v>
      </c>
      <c r="F7" s="14">
        <v>128.0</v>
      </c>
      <c r="G7" s="3">
        <v>95.0</v>
      </c>
      <c r="H7" s="3">
        <f t="shared" si="1"/>
        <v>53</v>
      </c>
    </row>
    <row r="8">
      <c r="A8" s="14">
        <v>166.0</v>
      </c>
      <c r="B8" s="5" t="s">
        <v>983</v>
      </c>
      <c r="C8" s="14" t="s">
        <v>10</v>
      </c>
      <c r="D8" s="5" t="s">
        <v>22</v>
      </c>
      <c r="E8" s="14" t="s">
        <v>984</v>
      </c>
      <c r="F8" s="14">
        <v>142.0</v>
      </c>
      <c r="G8" s="3">
        <v>170.0</v>
      </c>
      <c r="H8" s="3">
        <f t="shared" si="1"/>
        <v>-4</v>
      </c>
    </row>
    <row r="9">
      <c r="A9" s="19">
        <v>193.0</v>
      </c>
      <c r="B9" s="5" t="s">
        <v>1041</v>
      </c>
      <c r="C9" s="19" t="s">
        <v>14</v>
      </c>
      <c r="D9" s="5" t="s">
        <v>22</v>
      </c>
      <c r="E9" s="19" t="s">
        <v>1042</v>
      </c>
      <c r="F9" s="19">
        <v>163.0</v>
      </c>
      <c r="G9" s="3">
        <v>26.0</v>
      </c>
      <c r="H9" s="3">
        <f t="shared" si="1"/>
        <v>167</v>
      </c>
    </row>
    <row r="10">
      <c r="A10" s="19" t="s">
        <v>189</v>
      </c>
      <c r="B10" s="5" t="s">
        <v>1147</v>
      </c>
      <c r="C10" s="19" t="s">
        <v>10</v>
      </c>
      <c r="D10" s="5" t="s">
        <v>1148</v>
      </c>
      <c r="E10" s="19" t="s">
        <v>189</v>
      </c>
      <c r="F10" s="22"/>
      <c r="G10" s="3" t="s">
        <v>24</v>
      </c>
      <c r="H10" s="3" t="str">
        <f t="shared" si="1"/>
        <v>#VALUE!</v>
      </c>
    </row>
    <row r="11">
      <c r="A11" s="19">
        <v>11.0</v>
      </c>
      <c r="B11" s="5" t="s">
        <v>660</v>
      </c>
      <c r="C11" s="19" t="s">
        <v>21</v>
      </c>
      <c r="D11" s="5" t="s">
        <v>71</v>
      </c>
      <c r="E11" s="19" t="s">
        <v>661</v>
      </c>
      <c r="F11" s="19">
        <v>10.0</v>
      </c>
      <c r="G11" s="3">
        <v>12.0</v>
      </c>
      <c r="H11" s="3">
        <f t="shared" si="1"/>
        <v>-1</v>
      </c>
    </row>
    <row r="12">
      <c r="A12" s="14">
        <v>38.0</v>
      </c>
      <c r="B12" s="5" t="s">
        <v>717</v>
      </c>
      <c r="C12" s="14" t="s">
        <v>21</v>
      </c>
      <c r="D12" s="5" t="s">
        <v>71</v>
      </c>
      <c r="E12" s="14" t="s">
        <v>718</v>
      </c>
      <c r="F12" s="14">
        <v>33.0</v>
      </c>
      <c r="G12" s="3" t="s">
        <v>24</v>
      </c>
      <c r="H12" s="3" t="str">
        <f t="shared" si="1"/>
        <v>#VALUE!</v>
      </c>
    </row>
    <row r="13">
      <c r="A13" s="14">
        <v>40.0</v>
      </c>
      <c r="B13" s="5" t="s">
        <v>721</v>
      </c>
      <c r="C13" s="14" t="s">
        <v>21</v>
      </c>
      <c r="D13" s="5" t="s">
        <v>71</v>
      </c>
      <c r="E13" s="14" t="s">
        <v>722</v>
      </c>
      <c r="F13" s="14">
        <v>34.0</v>
      </c>
      <c r="G13" s="3">
        <v>15.0</v>
      </c>
      <c r="H13" s="3">
        <f t="shared" si="1"/>
        <v>25</v>
      </c>
    </row>
    <row r="14">
      <c r="A14" s="19">
        <v>57.0</v>
      </c>
      <c r="B14" s="5" t="s">
        <v>756</v>
      </c>
      <c r="C14" s="19" t="s">
        <v>10</v>
      </c>
      <c r="D14" s="5" t="s">
        <v>71</v>
      </c>
      <c r="E14" s="19" t="s">
        <v>757</v>
      </c>
      <c r="F14" s="19">
        <v>49.0</v>
      </c>
      <c r="G14" s="3">
        <v>161.0</v>
      </c>
      <c r="H14" s="3">
        <f t="shared" si="1"/>
        <v>-104</v>
      </c>
    </row>
    <row r="15">
      <c r="A15" s="19">
        <v>63.0</v>
      </c>
      <c r="B15" s="5" t="s">
        <v>769</v>
      </c>
      <c r="C15" s="19" t="s">
        <v>10</v>
      </c>
      <c r="D15" s="5" t="s">
        <v>71</v>
      </c>
      <c r="E15" s="19" t="s">
        <v>770</v>
      </c>
      <c r="F15" s="19">
        <v>55.0</v>
      </c>
      <c r="G15" s="3">
        <v>17.0</v>
      </c>
      <c r="H15" s="3">
        <f t="shared" si="1"/>
        <v>46</v>
      </c>
    </row>
    <row r="16">
      <c r="A16" s="14">
        <v>164.0</v>
      </c>
      <c r="B16" s="5" t="s">
        <v>979</v>
      </c>
      <c r="C16" s="14" t="s">
        <v>21</v>
      </c>
      <c r="D16" s="5" t="s">
        <v>71</v>
      </c>
      <c r="E16" s="14" t="s">
        <v>980</v>
      </c>
      <c r="F16" s="14">
        <v>140.0</v>
      </c>
      <c r="G16" s="3" t="s">
        <v>24</v>
      </c>
      <c r="H16" s="3" t="str">
        <f t="shared" si="1"/>
        <v>#VALUE!</v>
      </c>
    </row>
    <row r="17">
      <c r="A17" s="19">
        <v>207.0</v>
      </c>
      <c r="B17" s="5" t="s">
        <v>1070</v>
      </c>
      <c r="C17" s="19" t="s">
        <v>10</v>
      </c>
      <c r="D17" s="5" t="s">
        <v>71</v>
      </c>
      <c r="E17" s="19" t="s">
        <v>1071</v>
      </c>
      <c r="F17" s="19">
        <v>175.0</v>
      </c>
      <c r="G17" s="3">
        <v>248.0</v>
      </c>
      <c r="H17" s="3">
        <f t="shared" si="1"/>
        <v>-41</v>
      </c>
    </row>
    <row r="18">
      <c r="A18" s="19" t="s">
        <v>189</v>
      </c>
      <c r="B18" s="5" t="s">
        <v>1143</v>
      </c>
      <c r="C18" s="19" t="s">
        <v>1144</v>
      </c>
      <c r="D18" s="5" t="s">
        <v>1145</v>
      </c>
      <c r="E18" s="19" t="s">
        <v>189</v>
      </c>
      <c r="F18" s="22"/>
      <c r="G18" s="3" t="s">
        <v>102</v>
      </c>
      <c r="H18" s="3" t="str">
        <f t="shared" si="1"/>
        <v>#VALUE!</v>
      </c>
    </row>
    <row r="19">
      <c r="A19" s="19">
        <v>159.0</v>
      </c>
      <c r="B19" s="5" t="s">
        <v>968</v>
      </c>
      <c r="C19" s="19" t="s">
        <v>10</v>
      </c>
      <c r="D19" s="5" t="s">
        <v>969</v>
      </c>
      <c r="E19" s="19" t="s">
        <v>970</v>
      </c>
      <c r="F19" s="22"/>
      <c r="G19" s="3" t="s">
        <v>102</v>
      </c>
      <c r="H19" s="3" t="str">
        <f t="shared" si="1"/>
        <v>#VALUE!</v>
      </c>
    </row>
    <row r="20">
      <c r="A20" s="19">
        <v>149.0</v>
      </c>
      <c r="B20" s="5" t="s">
        <v>946</v>
      </c>
      <c r="C20" s="19" t="s">
        <v>21</v>
      </c>
      <c r="D20" s="5" t="s">
        <v>947</v>
      </c>
      <c r="E20" s="19" t="s">
        <v>945</v>
      </c>
      <c r="F20" s="22"/>
      <c r="G20" s="3" t="s">
        <v>102</v>
      </c>
      <c r="H20" s="3" t="str">
        <f t="shared" si="1"/>
        <v>#VALUE!</v>
      </c>
    </row>
    <row r="21">
      <c r="A21" s="19">
        <v>37.0</v>
      </c>
      <c r="B21" s="5" t="s">
        <v>714</v>
      </c>
      <c r="C21" s="19" t="s">
        <v>10</v>
      </c>
      <c r="D21" s="5" t="s">
        <v>715</v>
      </c>
      <c r="E21" s="19" t="s">
        <v>716</v>
      </c>
      <c r="F21" s="19">
        <v>32.0</v>
      </c>
      <c r="G21" s="3">
        <v>60.0</v>
      </c>
      <c r="H21" s="3">
        <f t="shared" si="1"/>
        <v>-23</v>
      </c>
    </row>
    <row r="22">
      <c r="A22" s="19">
        <v>43.0</v>
      </c>
      <c r="B22" s="5" t="s">
        <v>727</v>
      </c>
      <c r="C22" s="19" t="s">
        <v>10</v>
      </c>
      <c r="D22" s="5" t="s">
        <v>715</v>
      </c>
      <c r="E22" s="19" t="s">
        <v>728</v>
      </c>
      <c r="F22" s="19">
        <v>37.0</v>
      </c>
      <c r="G22" s="3">
        <v>100.0</v>
      </c>
      <c r="H22" s="3">
        <f t="shared" si="1"/>
        <v>-57</v>
      </c>
    </row>
    <row r="23">
      <c r="A23" s="14">
        <v>64.0</v>
      </c>
      <c r="B23" s="5" t="s">
        <v>771</v>
      </c>
      <c r="C23" s="14" t="s">
        <v>10</v>
      </c>
      <c r="D23" s="5" t="s">
        <v>715</v>
      </c>
      <c r="E23" s="14" t="s">
        <v>772</v>
      </c>
      <c r="F23" s="14">
        <v>56.0</v>
      </c>
      <c r="G23" s="3" t="s">
        <v>24</v>
      </c>
      <c r="H23" s="3" t="str">
        <f t="shared" si="1"/>
        <v>#VALUE!</v>
      </c>
    </row>
    <row r="24">
      <c r="A24" s="19">
        <v>133.0</v>
      </c>
      <c r="B24" s="5" t="s">
        <v>913</v>
      </c>
      <c r="C24" s="19" t="s">
        <v>10</v>
      </c>
      <c r="D24" s="5" t="s">
        <v>715</v>
      </c>
      <c r="E24" s="19" t="s">
        <v>914</v>
      </c>
      <c r="F24" s="19">
        <v>116.0</v>
      </c>
      <c r="G24" s="3" t="s">
        <v>24</v>
      </c>
      <c r="H24" s="3" t="str">
        <f t="shared" si="1"/>
        <v>#VALUE!</v>
      </c>
    </row>
    <row r="25">
      <c r="A25" s="14">
        <v>162.0</v>
      </c>
      <c r="B25" s="5" t="s">
        <v>975</v>
      </c>
      <c r="C25" s="14" t="s">
        <v>10</v>
      </c>
      <c r="D25" s="5" t="s">
        <v>715</v>
      </c>
      <c r="E25" s="14" t="s">
        <v>976</v>
      </c>
      <c r="F25" s="14">
        <v>138.0</v>
      </c>
      <c r="G25" s="3">
        <v>218.0</v>
      </c>
      <c r="H25" s="3">
        <f t="shared" si="1"/>
        <v>-56</v>
      </c>
    </row>
    <row r="26">
      <c r="A26" s="14">
        <v>178.0</v>
      </c>
      <c r="B26" s="5" t="s">
        <v>1009</v>
      </c>
      <c r="C26" s="14" t="s">
        <v>10</v>
      </c>
      <c r="D26" s="5" t="s">
        <v>715</v>
      </c>
      <c r="E26" s="14" t="s">
        <v>1010</v>
      </c>
      <c r="F26" s="14">
        <v>152.0</v>
      </c>
      <c r="G26" s="3">
        <v>185.0</v>
      </c>
      <c r="H26" s="3">
        <f t="shared" si="1"/>
        <v>-7</v>
      </c>
    </row>
    <row r="27">
      <c r="A27" s="14">
        <v>214.0</v>
      </c>
      <c r="B27" s="5" t="s">
        <v>1086</v>
      </c>
      <c r="C27" s="14" t="s">
        <v>14</v>
      </c>
      <c r="D27" s="5" t="s">
        <v>715</v>
      </c>
      <c r="E27" s="14" t="s">
        <v>1087</v>
      </c>
      <c r="F27" s="14">
        <v>180.0</v>
      </c>
      <c r="G27" s="3">
        <v>232.0</v>
      </c>
      <c r="H27" s="3">
        <f t="shared" si="1"/>
        <v>-18</v>
      </c>
    </row>
    <row r="28">
      <c r="A28" s="19">
        <v>1.0</v>
      </c>
      <c r="B28" s="5" t="s">
        <v>639</v>
      </c>
      <c r="C28" s="19" t="s">
        <v>10</v>
      </c>
      <c r="D28" s="5" t="s">
        <v>43</v>
      </c>
      <c r="E28" s="19" t="s">
        <v>640</v>
      </c>
      <c r="F28" s="19">
        <v>1.0</v>
      </c>
      <c r="G28" s="3">
        <v>1.0</v>
      </c>
      <c r="H28" s="3">
        <f t="shared" si="1"/>
        <v>0</v>
      </c>
    </row>
    <row r="29">
      <c r="A29" s="19">
        <v>13.0</v>
      </c>
      <c r="B29" s="5" t="s">
        <v>664</v>
      </c>
      <c r="C29" s="19" t="s">
        <v>14</v>
      </c>
      <c r="D29" s="5" t="s">
        <v>43</v>
      </c>
      <c r="E29" s="19" t="s">
        <v>665</v>
      </c>
      <c r="F29" s="19">
        <v>12.0</v>
      </c>
      <c r="G29" s="3">
        <v>8.0</v>
      </c>
      <c r="H29" s="3">
        <f t="shared" si="1"/>
        <v>5</v>
      </c>
    </row>
    <row r="30">
      <c r="A30" s="19">
        <v>83.0</v>
      </c>
      <c r="B30" s="5" t="s">
        <v>811</v>
      </c>
      <c r="C30" s="19" t="s">
        <v>21</v>
      </c>
      <c r="D30" s="5" t="s">
        <v>43</v>
      </c>
      <c r="E30" s="19" t="s">
        <v>812</v>
      </c>
      <c r="F30" s="19">
        <v>69.0</v>
      </c>
      <c r="G30" s="3">
        <v>213.0</v>
      </c>
      <c r="H30" s="3">
        <f t="shared" si="1"/>
        <v>-130</v>
      </c>
    </row>
    <row r="31">
      <c r="A31" s="14">
        <v>84.0</v>
      </c>
      <c r="B31" s="5" t="s">
        <v>813</v>
      </c>
      <c r="C31" s="14" t="s">
        <v>21</v>
      </c>
      <c r="D31" s="5" t="s">
        <v>43</v>
      </c>
      <c r="E31" s="14" t="s">
        <v>814</v>
      </c>
      <c r="F31" s="14">
        <v>70.0</v>
      </c>
      <c r="G31" s="3" t="s">
        <v>24</v>
      </c>
      <c r="H31" s="3" t="str">
        <f t="shared" si="1"/>
        <v>#VALUE!</v>
      </c>
    </row>
    <row r="32">
      <c r="A32" s="14">
        <v>118.0</v>
      </c>
      <c r="B32" s="5" t="s">
        <v>883</v>
      </c>
      <c r="C32" s="14" t="s">
        <v>21</v>
      </c>
      <c r="D32" s="5" t="s">
        <v>43</v>
      </c>
      <c r="E32" s="14" t="s">
        <v>884</v>
      </c>
      <c r="F32" s="14">
        <v>102.0</v>
      </c>
      <c r="G32" s="3" t="s">
        <v>24</v>
      </c>
      <c r="H32" s="3" t="str">
        <f t="shared" si="1"/>
        <v>#VALUE!</v>
      </c>
    </row>
    <row r="33">
      <c r="A33" s="19">
        <v>125.0</v>
      </c>
      <c r="B33" s="5" t="s">
        <v>897</v>
      </c>
      <c r="C33" s="19" t="s">
        <v>80</v>
      </c>
      <c r="D33" s="5" t="s">
        <v>43</v>
      </c>
      <c r="E33" s="19" t="s">
        <v>898</v>
      </c>
      <c r="F33" s="19">
        <v>108.0</v>
      </c>
      <c r="G33" s="3">
        <v>175.0</v>
      </c>
      <c r="H33" s="3">
        <f t="shared" si="1"/>
        <v>-50</v>
      </c>
    </row>
    <row r="34">
      <c r="A34" s="19" t="s">
        <v>189</v>
      </c>
      <c r="B34" s="5" t="s">
        <v>1150</v>
      </c>
      <c r="C34" s="19" t="s">
        <v>10</v>
      </c>
      <c r="D34" s="5" t="s">
        <v>43</v>
      </c>
      <c r="E34" s="19" t="s">
        <v>189</v>
      </c>
      <c r="F34" s="22"/>
      <c r="G34" s="3">
        <v>54.0</v>
      </c>
      <c r="H34" s="3" t="str">
        <f t="shared" si="1"/>
        <v>#VALUE!</v>
      </c>
    </row>
    <row r="35">
      <c r="A35" s="14">
        <v>212.0</v>
      </c>
      <c r="B35" s="5" t="s">
        <v>1081</v>
      </c>
      <c r="C35" s="14" t="s">
        <v>21</v>
      </c>
      <c r="D35" s="5" t="s">
        <v>1082</v>
      </c>
      <c r="E35" s="14" t="s">
        <v>1083</v>
      </c>
      <c r="F35" s="21"/>
      <c r="G35" s="3" t="s">
        <v>24</v>
      </c>
      <c r="H35" s="3" t="str">
        <f t="shared" si="1"/>
        <v>#VALUE!</v>
      </c>
    </row>
    <row r="36">
      <c r="A36" s="14">
        <v>76.0</v>
      </c>
      <c r="B36" s="5" t="s">
        <v>796</v>
      </c>
      <c r="C36" s="14" t="s">
        <v>14</v>
      </c>
      <c r="D36" s="5" t="s">
        <v>797</v>
      </c>
      <c r="E36" s="14" t="s">
        <v>798</v>
      </c>
      <c r="F36" s="14">
        <v>63.0</v>
      </c>
      <c r="G36" s="3" t="s">
        <v>102</v>
      </c>
      <c r="H36" s="3" t="str">
        <f t="shared" si="1"/>
        <v>#VALUE!</v>
      </c>
    </row>
    <row r="37">
      <c r="A37" s="14">
        <v>112.0</v>
      </c>
      <c r="B37" s="5" t="s">
        <v>871</v>
      </c>
      <c r="C37" s="14" t="s">
        <v>21</v>
      </c>
      <c r="D37" s="5" t="s">
        <v>797</v>
      </c>
      <c r="E37" s="14" t="s">
        <v>872</v>
      </c>
      <c r="F37" s="14">
        <v>96.0</v>
      </c>
      <c r="G37" s="3">
        <v>68.0</v>
      </c>
      <c r="H37" s="3">
        <f t="shared" si="1"/>
        <v>44</v>
      </c>
    </row>
    <row r="38">
      <c r="A38" s="19">
        <v>173.0</v>
      </c>
      <c r="B38" s="5" t="s">
        <v>998</v>
      </c>
      <c r="C38" s="19" t="s">
        <v>14</v>
      </c>
      <c r="D38" s="5" t="s">
        <v>797</v>
      </c>
      <c r="E38" s="19" t="s">
        <v>999</v>
      </c>
      <c r="F38" s="19">
        <v>148.0</v>
      </c>
      <c r="G38" s="3" t="s">
        <v>24</v>
      </c>
      <c r="H38" s="3" t="str">
        <f t="shared" si="1"/>
        <v>#VALUE!</v>
      </c>
    </row>
    <row r="39">
      <c r="A39" s="19">
        <v>181.0</v>
      </c>
      <c r="B39" s="5" t="s">
        <v>1015</v>
      </c>
      <c r="C39" s="19" t="s">
        <v>80</v>
      </c>
      <c r="D39" s="5" t="s">
        <v>797</v>
      </c>
      <c r="E39" s="19" t="s">
        <v>1016</v>
      </c>
      <c r="F39" s="19">
        <v>154.0</v>
      </c>
      <c r="G39" s="3" t="s">
        <v>102</v>
      </c>
      <c r="H39" s="3" t="str">
        <f t="shared" si="1"/>
        <v>#VALUE!</v>
      </c>
    </row>
    <row r="40">
      <c r="A40" s="19">
        <v>205.0</v>
      </c>
      <c r="B40" s="5" t="s">
        <v>1066</v>
      </c>
      <c r="C40" s="19" t="s">
        <v>14</v>
      </c>
      <c r="D40" s="5" t="s">
        <v>797</v>
      </c>
      <c r="E40" s="19" t="s">
        <v>1067</v>
      </c>
      <c r="F40" s="19">
        <v>173.0</v>
      </c>
      <c r="G40" s="3" t="s">
        <v>24</v>
      </c>
      <c r="H40" s="3" t="str">
        <f t="shared" si="1"/>
        <v>#VALUE!</v>
      </c>
    </row>
    <row r="41">
      <c r="A41" s="14">
        <v>208.0</v>
      </c>
      <c r="B41" s="5" t="s">
        <v>1072</v>
      </c>
      <c r="C41" s="14" t="s">
        <v>80</v>
      </c>
      <c r="D41" s="5" t="s">
        <v>797</v>
      </c>
      <c r="E41" s="14" t="s">
        <v>1073</v>
      </c>
      <c r="F41" s="14">
        <v>176.0</v>
      </c>
      <c r="G41" s="3" t="s">
        <v>102</v>
      </c>
      <c r="H41" s="3" t="str">
        <f t="shared" si="1"/>
        <v>#VALUE!</v>
      </c>
    </row>
    <row r="42">
      <c r="A42" s="14">
        <v>234.0</v>
      </c>
      <c r="B42" s="5" t="s">
        <v>1127</v>
      </c>
      <c r="C42" s="14" t="s">
        <v>80</v>
      </c>
      <c r="D42" s="5" t="s">
        <v>797</v>
      </c>
      <c r="E42" s="14" t="s">
        <v>1128</v>
      </c>
      <c r="F42" s="14">
        <v>198.0</v>
      </c>
      <c r="G42" s="3" t="s">
        <v>102</v>
      </c>
      <c r="H42" s="3" t="str">
        <f t="shared" si="1"/>
        <v>#VALUE!</v>
      </c>
    </row>
    <row r="43">
      <c r="A43" s="14">
        <v>16.0</v>
      </c>
      <c r="B43" s="5" t="s">
        <v>670</v>
      </c>
      <c r="C43" s="14" t="s">
        <v>21</v>
      </c>
      <c r="D43" s="5" t="s">
        <v>671</v>
      </c>
      <c r="E43" s="14" t="s">
        <v>672</v>
      </c>
      <c r="F43" s="21"/>
      <c r="G43" s="3" t="s">
        <v>24</v>
      </c>
      <c r="H43" s="3" t="str">
        <f t="shared" si="1"/>
        <v>#VALUE!</v>
      </c>
    </row>
    <row r="44">
      <c r="A44" s="19">
        <v>69.0</v>
      </c>
      <c r="B44" s="5" t="s">
        <v>782</v>
      </c>
      <c r="C44" s="19" t="s">
        <v>21</v>
      </c>
      <c r="D44" s="5" t="s">
        <v>671</v>
      </c>
      <c r="E44" s="19" t="s">
        <v>783</v>
      </c>
      <c r="F44" s="22"/>
      <c r="G44" s="3">
        <v>136.0</v>
      </c>
      <c r="H44" s="3">
        <f t="shared" si="1"/>
        <v>-67</v>
      </c>
    </row>
    <row r="45">
      <c r="A45" s="19">
        <v>59.0</v>
      </c>
      <c r="B45" s="5" t="s">
        <v>761</v>
      </c>
      <c r="C45" s="19" t="s">
        <v>21</v>
      </c>
      <c r="D45" s="5" t="s">
        <v>61</v>
      </c>
      <c r="E45" s="19" t="s">
        <v>762</v>
      </c>
      <c r="F45" s="19">
        <v>51.0</v>
      </c>
      <c r="G45" s="3">
        <v>202.0</v>
      </c>
      <c r="H45" s="3">
        <f t="shared" si="1"/>
        <v>-143</v>
      </c>
    </row>
    <row r="46">
      <c r="A46" s="19">
        <v>87.0</v>
      </c>
      <c r="B46" s="5" t="s">
        <v>819</v>
      </c>
      <c r="C46" s="19" t="s">
        <v>14</v>
      </c>
      <c r="D46" s="5" t="s">
        <v>61</v>
      </c>
      <c r="E46" s="19" t="s">
        <v>820</v>
      </c>
      <c r="F46" s="19">
        <v>73.0</v>
      </c>
      <c r="G46" s="3">
        <v>70.0</v>
      </c>
      <c r="H46" s="3">
        <f t="shared" si="1"/>
        <v>17</v>
      </c>
    </row>
    <row r="47">
      <c r="A47" s="19">
        <v>95.0</v>
      </c>
      <c r="B47" s="5" t="s">
        <v>836</v>
      </c>
      <c r="C47" s="19" t="s">
        <v>10</v>
      </c>
      <c r="D47" s="5" t="s">
        <v>61</v>
      </c>
      <c r="E47" s="19" t="s">
        <v>837</v>
      </c>
      <c r="F47" s="19">
        <v>81.0</v>
      </c>
      <c r="G47" s="3" t="s">
        <v>24</v>
      </c>
      <c r="H47" s="3" t="str">
        <f t="shared" si="1"/>
        <v>#VALUE!</v>
      </c>
    </row>
    <row r="48">
      <c r="A48" s="19">
        <v>107.0</v>
      </c>
      <c r="B48" s="5" t="s">
        <v>860</v>
      </c>
      <c r="C48" s="19" t="s">
        <v>21</v>
      </c>
      <c r="D48" s="5" t="s">
        <v>61</v>
      </c>
      <c r="E48" s="19" t="s">
        <v>861</v>
      </c>
      <c r="F48" s="19">
        <v>92.0</v>
      </c>
      <c r="G48" s="3">
        <v>24.0</v>
      </c>
      <c r="H48" s="3">
        <f t="shared" si="1"/>
        <v>83</v>
      </c>
    </row>
    <row r="49">
      <c r="A49" s="19">
        <v>117.0</v>
      </c>
      <c r="B49" s="5" t="s">
        <v>881</v>
      </c>
      <c r="C49" s="19" t="s">
        <v>21</v>
      </c>
      <c r="D49" s="5" t="s">
        <v>61</v>
      </c>
      <c r="E49" s="19" t="s">
        <v>882</v>
      </c>
      <c r="F49" s="19">
        <v>101.0</v>
      </c>
      <c r="G49" s="3" t="s">
        <v>24</v>
      </c>
      <c r="H49" s="3" t="str">
        <f t="shared" si="1"/>
        <v>#VALUE!</v>
      </c>
    </row>
    <row r="50">
      <c r="A50" s="19">
        <v>183.0</v>
      </c>
      <c r="B50" s="5" t="s">
        <v>1020</v>
      </c>
      <c r="C50" s="19" t="s">
        <v>80</v>
      </c>
      <c r="D50" s="5" t="s">
        <v>61</v>
      </c>
      <c r="E50" s="19" t="s">
        <v>1021</v>
      </c>
      <c r="F50" s="19">
        <v>155.0</v>
      </c>
      <c r="G50" s="3" t="s">
        <v>24</v>
      </c>
      <c r="H50" s="3" t="str">
        <f t="shared" si="1"/>
        <v>#VALUE!</v>
      </c>
    </row>
    <row r="51">
      <c r="A51" s="19">
        <v>195.0</v>
      </c>
      <c r="B51" s="5" t="s">
        <v>1045</v>
      </c>
      <c r="C51" s="19" t="s">
        <v>80</v>
      </c>
      <c r="D51" s="5" t="s">
        <v>61</v>
      </c>
      <c r="E51" s="19" t="s">
        <v>1046</v>
      </c>
      <c r="F51" s="19">
        <v>164.0</v>
      </c>
      <c r="G51" s="3" t="s">
        <v>24</v>
      </c>
      <c r="H51" s="3" t="str">
        <f t="shared" si="1"/>
        <v>#VALUE!</v>
      </c>
    </row>
    <row r="52">
      <c r="A52" s="14">
        <v>174.0</v>
      </c>
      <c r="B52" s="5" t="s">
        <v>1000</v>
      </c>
      <c r="C52" s="14" t="s">
        <v>21</v>
      </c>
      <c r="D52" s="5" t="s">
        <v>1001</v>
      </c>
      <c r="E52" s="14" t="s">
        <v>1002</v>
      </c>
      <c r="F52" s="21"/>
      <c r="G52" s="3" t="s">
        <v>24</v>
      </c>
      <c r="H52" s="3" t="str">
        <f t="shared" si="1"/>
        <v>#VALUE!</v>
      </c>
    </row>
    <row r="53">
      <c r="A53" s="14">
        <v>68.0</v>
      </c>
      <c r="B53" s="5" t="s">
        <v>780</v>
      </c>
      <c r="C53" s="14" t="s">
        <v>21</v>
      </c>
      <c r="D53" s="5" t="s">
        <v>291</v>
      </c>
      <c r="E53" s="14" t="s">
        <v>781</v>
      </c>
      <c r="F53" s="14">
        <v>59.0</v>
      </c>
      <c r="G53" s="3" t="s">
        <v>24</v>
      </c>
      <c r="H53" s="3" t="str">
        <f t="shared" si="1"/>
        <v>#VALUE!</v>
      </c>
    </row>
    <row r="54">
      <c r="A54" s="14">
        <v>96.0</v>
      </c>
      <c r="B54" s="5" t="s">
        <v>838</v>
      </c>
      <c r="C54" s="14" t="s">
        <v>21</v>
      </c>
      <c r="D54" s="5" t="s">
        <v>291</v>
      </c>
      <c r="E54" s="14" t="s">
        <v>839</v>
      </c>
      <c r="F54" s="14">
        <v>82.0</v>
      </c>
      <c r="G54" s="3" t="s">
        <v>102</v>
      </c>
      <c r="H54" s="3" t="str">
        <f t="shared" si="1"/>
        <v>#VALUE!</v>
      </c>
    </row>
    <row r="55">
      <c r="A55" s="14">
        <v>106.0</v>
      </c>
      <c r="B55" s="5" t="s">
        <v>858</v>
      </c>
      <c r="C55" s="14" t="s">
        <v>21</v>
      </c>
      <c r="D55" s="5" t="s">
        <v>291</v>
      </c>
      <c r="E55" s="14" t="s">
        <v>859</v>
      </c>
      <c r="F55" s="14">
        <v>91.0</v>
      </c>
      <c r="G55" s="3" t="s">
        <v>24</v>
      </c>
      <c r="H55" s="3" t="str">
        <f t="shared" si="1"/>
        <v>#VALUE!</v>
      </c>
    </row>
    <row r="56">
      <c r="A56" s="14">
        <v>114.0</v>
      </c>
      <c r="B56" s="5" t="s">
        <v>875</v>
      </c>
      <c r="C56" s="14" t="s">
        <v>14</v>
      </c>
      <c r="D56" s="5" t="s">
        <v>291</v>
      </c>
      <c r="E56" s="14" t="s">
        <v>876</v>
      </c>
      <c r="F56" s="14">
        <v>98.0</v>
      </c>
      <c r="G56" s="3" t="s">
        <v>102</v>
      </c>
      <c r="H56" s="3" t="str">
        <f t="shared" si="1"/>
        <v>#VALUE!</v>
      </c>
    </row>
    <row r="57">
      <c r="A57" s="19">
        <v>153.0</v>
      </c>
      <c r="B57" s="5" t="s">
        <v>954</v>
      </c>
      <c r="C57" s="19" t="s">
        <v>21</v>
      </c>
      <c r="D57" s="5" t="s">
        <v>291</v>
      </c>
      <c r="E57" s="19" t="s">
        <v>955</v>
      </c>
      <c r="F57" s="19">
        <v>132.0</v>
      </c>
      <c r="G57" s="3" t="s">
        <v>102</v>
      </c>
      <c r="H57" s="3" t="str">
        <f t="shared" si="1"/>
        <v>#VALUE!</v>
      </c>
    </row>
    <row r="58">
      <c r="A58" s="19">
        <v>155.0</v>
      </c>
      <c r="B58" s="5" t="s">
        <v>958</v>
      </c>
      <c r="C58" s="19" t="s">
        <v>80</v>
      </c>
      <c r="D58" s="5" t="s">
        <v>291</v>
      </c>
      <c r="E58" s="19" t="s">
        <v>959</v>
      </c>
      <c r="F58" s="19">
        <v>134.0</v>
      </c>
      <c r="G58" s="3" t="s">
        <v>24</v>
      </c>
      <c r="H58" s="3" t="str">
        <f t="shared" si="1"/>
        <v>#VALUE!</v>
      </c>
    </row>
    <row r="59">
      <c r="A59" s="14">
        <v>170.0</v>
      </c>
      <c r="B59" s="5" t="s">
        <v>991</v>
      </c>
      <c r="C59" s="14" t="s">
        <v>10</v>
      </c>
      <c r="D59" s="5" t="s">
        <v>291</v>
      </c>
      <c r="E59" s="14" t="s">
        <v>992</v>
      </c>
      <c r="F59" s="14">
        <v>146.0</v>
      </c>
      <c r="G59" s="3" t="s">
        <v>102</v>
      </c>
      <c r="H59" s="3" t="str">
        <f t="shared" si="1"/>
        <v>#VALUE!</v>
      </c>
    </row>
    <row r="60">
      <c r="A60" s="19">
        <v>71.0</v>
      </c>
      <c r="B60" s="5" t="s">
        <v>785</v>
      </c>
      <c r="C60" s="19" t="s">
        <v>10</v>
      </c>
      <c r="D60" s="5" t="s">
        <v>497</v>
      </c>
      <c r="E60" s="19" t="s">
        <v>786</v>
      </c>
      <c r="F60" s="22"/>
      <c r="G60" s="3" t="s">
        <v>24</v>
      </c>
      <c r="H60" s="3" t="str">
        <f t="shared" si="1"/>
        <v>#VALUE!</v>
      </c>
    </row>
    <row r="61">
      <c r="A61" s="14">
        <v>172.0</v>
      </c>
      <c r="B61" s="5" t="s">
        <v>995</v>
      </c>
      <c r="C61" s="14" t="s">
        <v>14</v>
      </c>
      <c r="D61" s="5" t="s">
        <v>996</v>
      </c>
      <c r="E61" s="14" t="s">
        <v>997</v>
      </c>
      <c r="F61" s="21"/>
      <c r="G61" s="3" t="s">
        <v>102</v>
      </c>
      <c r="H61" s="3" t="str">
        <f t="shared" si="1"/>
        <v>#VALUE!</v>
      </c>
    </row>
    <row r="62">
      <c r="A62" s="14">
        <v>2.0</v>
      </c>
      <c r="B62" s="5" t="s">
        <v>642</v>
      </c>
      <c r="C62" s="14" t="s">
        <v>10</v>
      </c>
      <c r="D62" s="5" t="s">
        <v>77</v>
      </c>
      <c r="E62" s="14" t="s">
        <v>643</v>
      </c>
      <c r="F62" s="21"/>
      <c r="G62" s="3">
        <v>6.0</v>
      </c>
      <c r="H62" s="3">
        <f t="shared" si="1"/>
        <v>-4</v>
      </c>
    </row>
    <row r="63">
      <c r="A63" s="19">
        <v>123.0</v>
      </c>
      <c r="B63" s="5" t="s">
        <v>893</v>
      </c>
      <c r="C63" s="19" t="s">
        <v>10</v>
      </c>
      <c r="D63" s="5" t="s">
        <v>77</v>
      </c>
      <c r="E63" s="19" t="s">
        <v>894</v>
      </c>
      <c r="F63" s="22"/>
      <c r="G63" s="3">
        <v>20.0</v>
      </c>
      <c r="H63" s="3">
        <f t="shared" si="1"/>
        <v>103</v>
      </c>
    </row>
    <row r="64">
      <c r="A64" s="19">
        <v>47.0</v>
      </c>
      <c r="B64" s="5" t="s">
        <v>736</v>
      </c>
      <c r="C64" s="19" t="s">
        <v>10</v>
      </c>
      <c r="D64" s="5" t="s">
        <v>254</v>
      </c>
      <c r="E64" s="19" t="s">
        <v>737</v>
      </c>
      <c r="F64" s="19">
        <v>40.0</v>
      </c>
      <c r="G64" s="3">
        <v>96.0</v>
      </c>
      <c r="H64" s="3">
        <f t="shared" si="1"/>
        <v>-49</v>
      </c>
    </row>
    <row r="65">
      <c r="A65" s="14">
        <v>116.0</v>
      </c>
      <c r="B65" s="5" t="s">
        <v>879</v>
      </c>
      <c r="C65" s="14" t="s">
        <v>10</v>
      </c>
      <c r="D65" s="5" t="s">
        <v>254</v>
      </c>
      <c r="E65" s="14" t="s">
        <v>880</v>
      </c>
      <c r="F65" s="14">
        <v>100.0</v>
      </c>
      <c r="G65" s="3">
        <v>236.0</v>
      </c>
      <c r="H65" s="3">
        <f t="shared" si="1"/>
        <v>-120</v>
      </c>
    </row>
    <row r="66">
      <c r="A66" s="19">
        <v>127.0</v>
      </c>
      <c r="B66" s="5" t="s">
        <v>901</v>
      </c>
      <c r="C66" s="19" t="s">
        <v>80</v>
      </c>
      <c r="D66" s="5" t="s">
        <v>254</v>
      </c>
      <c r="E66" s="19" t="s">
        <v>902</v>
      </c>
      <c r="F66" s="19">
        <v>110.0</v>
      </c>
      <c r="G66" s="3">
        <v>111.0</v>
      </c>
      <c r="H66" s="3">
        <f t="shared" si="1"/>
        <v>16</v>
      </c>
    </row>
    <row r="67">
      <c r="A67" s="19">
        <v>169.0</v>
      </c>
      <c r="B67" s="5" t="s">
        <v>989</v>
      </c>
      <c r="C67" s="19" t="s">
        <v>21</v>
      </c>
      <c r="D67" s="5" t="s">
        <v>254</v>
      </c>
      <c r="E67" s="19" t="s">
        <v>990</v>
      </c>
      <c r="F67" s="19">
        <v>145.0</v>
      </c>
      <c r="G67" s="3" t="s">
        <v>24</v>
      </c>
      <c r="H67" s="3" t="str">
        <f t="shared" si="1"/>
        <v>#VALUE!</v>
      </c>
    </row>
    <row r="68">
      <c r="A68" s="14">
        <v>196.0</v>
      </c>
      <c r="B68" s="5" t="s">
        <v>1047</v>
      </c>
      <c r="C68" s="14" t="s">
        <v>14</v>
      </c>
      <c r="D68" s="5" t="s">
        <v>254</v>
      </c>
      <c r="E68" s="14" t="s">
        <v>1048</v>
      </c>
      <c r="F68" s="14">
        <v>165.0</v>
      </c>
      <c r="G68" s="3" t="s">
        <v>24</v>
      </c>
      <c r="H68" s="3" t="str">
        <f t="shared" si="1"/>
        <v>#VALUE!</v>
      </c>
    </row>
    <row r="69">
      <c r="A69" s="14">
        <v>220.0</v>
      </c>
      <c r="B69" s="5" t="s">
        <v>1099</v>
      </c>
      <c r="C69" s="14" t="s">
        <v>14</v>
      </c>
      <c r="D69" s="5" t="s">
        <v>254</v>
      </c>
      <c r="E69" s="14" t="s">
        <v>1100</v>
      </c>
      <c r="F69" s="14">
        <v>186.0</v>
      </c>
      <c r="G69" s="3">
        <v>177.0</v>
      </c>
      <c r="H69" s="3">
        <f t="shared" si="1"/>
        <v>43</v>
      </c>
    </row>
    <row r="70">
      <c r="A70" s="19">
        <v>235.0</v>
      </c>
      <c r="B70" s="5" t="s">
        <v>1129</v>
      </c>
      <c r="C70" s="19" t="s">
        <v>14</v>
      </c>
      <c r="D70" s="5" t="s">
        <v>254</v>
      </c>
      <c r="E70" s="19" t="s">
        <v>1130</v>
      </c>
      <c r="F70" s="19">
        <v>199.0</v>
      </c>
      <c r="G70" s="3" t="s">
        <v>24</v>
      </c>
      <c r="H70" s="3" t="str">
        <f t="shared" si="1"/>
        <v>#VALUE!</v>
      </c>
    </row>
    <row r="71">
      <c r="A71" s="14" t="s">
        <v>189</v>
      </c>
      <c r="B71" s="5" t="s">
        <v>1151</v>
      </c>
      <c r="C71" s="14" t="s">
        <v>10</v>
      </c>
      <c r="D71" s="5" t="s">
        <v>254</v>
      </c>
      <c r="E71" s="14" t="s">
        <v>189</v>
      </c>
      <c r="F71" s="21"/>
      <c r="G71" s="3">
        <v>192.0</v>
      </c>
      <c r="H71" s="3" t="str">
        <f t="shared" si="1"/>
        <v>#VALUE!</v>
      </c>
    </row>
    <row r="72">
      <c r="A72" s="14">
        <v>74.0</v>
      </c>
      <c r="B72" s="5" t="s">
        <v>791</v>
      </c>
      <c r="C72" s="14" t="s">
        <v>80</v>
      </c>
      <c r="D72" s="5" t="s">
        <v>104</v>
      </c>
      <c r="E72" s="14" t="s">
        <v>792</v>
      </c>
      <c r="F72" s="14">
        <v>62.0</v>
      </c>
      <c r="G72" s="3">
        <v>169.0</v>
      </c>
      <c r="H72" s="3">
        <f t="shared" si="1"/>
        <v>-95</v>
      </c>
    </row>
    <row r="73">
      <c r="A73" s="19">
        <v>111.0</v>
      </c>
      <c r="B73" s="5" t="s">
        <v>869</v>
      </c>
      <c r="C73" s="19" t="s">
        <v>14</v>
      </c>
      <c r="D73" s="5" t="s">
        <v>104</v>
      </c>
      <c r="E73" s="19" t="s">
        <v>870</v>
      </c>
      <c r="F73" s="19">
        <v>95.0</v>
      </c>
      <c r="G73" s="3">
        <v>91.0</v>
      </c>
      <c r="H73" s="3">
        <f t="shared" si="1"/>
        <v>20</v>
      </c>
    </row>
    <row r="74">
      <c r="A74" s="19">
        <v>129.0</v>
      </c>
      <c r="B74" s="5" t="s">
        <v>905</v>
      </c>
      <c r="C74" s="19" t="s">
        <v>10</v>
      </c>
      <c r="D74" s="5" t="s">
        <v>104</v>
      </c>
      <c r="E74" s="19" t="s">
        <v>906</v>
      </c>
      <c r="F74" s="19">
        <v>112.0</v>
      </c>
      <c r="G74" s="3">
        <v>135.0</v>
      </c>
      <c r="H74" s="3">
        <f t="shared" si="1"/>
        <v>-6</v>
      </c>
    </row>
    <row r="75">
      <c r="A75" s="19">
        <v>143.0</v>
      </c>
      <c r="B75" s="5" t="s">
        <v>934</v>
      </c>
      <c r="C75" s="19" t="s">
        <v>80</v>
      </c>
      <c r="D75" s="5" t="s">
        <v>104</v>
      </c>
      <c r="E75" s="19" t="s">
        <v>935</v>
      </c>
      <c r="F75" s="19">
        <v>123.0</v>
      </c>
      <c r="G75" s="3">
        <v>216.0</v>
      </c>
      <c r="H75" s="3">
        <f t="shared" si="1"/>
        <v>-73</v>
      </c>
    </row>
    <row r="76">
      <c r="A76" s="14">
        <v>160.0</v>
      </c>
      <c r="B76" s="5" t="s">
        <v>971</v>
      </c>
      <c r="C76" s="14" t="s">
        <v>14</v>
      </c>
      <c r="D76" s="5" t="s">
        <v>104</v>
      </c>
      <c r="E76" s="14" t="s">
        <v>972</v>
      </c>
      <c r="F76" s="14">
        <v>136.0</v>
      </c>
      <c r="G76" s="3">
        <v>210.0</v>
      </c>
      <c r="H76" s="3">
        <f t="shared" si="1"/>
        <v>-50</v>
      </c>
    </row>
    <row r="77">
      <c r="A77" s="19">
        <v>219.0</v>
      </c>
      <c r="B77" s="5" t="s">
        <v>1096</v>
      </c>
      <c r="C77" s="19" t="s">
        <v>80</v>
      </c>
      <c r="D77" s="5" t="s">
        <v>104</v>
      </c>
      <c r="E77" s="19" t="s">
        <v>1097</v>
      </c>
      <c r="F77" s="19">
        <v>185.0</v>
      </c>
      <c r="G77" s="3" t="s">
        <v>1098</v>
      </c>
      <c r="H77" s="3" t="str">
        <f t="shared" si="1"/>
        <v>#VALUE!</v>
      </c>
    </row>
    <row r="78">
      <c r="A78" s="19" t="s">
        <v>189</v>
      </c>
      <c r="B78" s="5" t="s">
        <v>1141</v>
      </c>
      <c r="C78" s="19" t="s">
        <v>80</v>
      </c>
      <c r="D78" s="5" t="s">
        <v>104</v>
      </c>
      <c r="E78" s="19" t="s">
        <v>189</v>
      </c>
      <c r="F78" s="22"/>
      <c r="G78" s="3" t="s">
        <v>1098</v>
      </c>
      <c r="H78" s="3" t="str">
        <f t="shared" si="1"/>
        <v>#VALUE!</v>
      </c>
    </row>
    <row r="79">
      <c r="A79" s="19">
        <v>55.0</v>
      </c>
      <c r="B79" s="5" t="s">
        <v>753</v>
      </c>
      <c r="C79" s="19" t="s">
        <v>10</v>
      </c>
      <c r="D79" s="5" t="s">
        <v>330</v>
      </c>
      <c r="E79" s="19" t="s">
        <v>752</v>
      </c>
      <c r="F79" s="19">
        <v>47.0</v>
      </c>
      <c r="G79" s="3" t="s">
        <v>24</v>
      </c>
      <c r="H79" s="3" t="str">
        <f t="shared" si="1"/>
        <v>#VALUE!</v>
      </c>
    </row>
    <row r="80">
      <c r="A80" s="19">
        <v>79.0</v>
      </c>
      <c r="B80" s="5" t="s">
        <v>803</v>
      </c>
      <c r="C80" s="19" t="s">
        <v>21</v>
      </c>
      <c r="D80" s="5" t="s">
        <v>330</v>
      </c>
      <c r="E80" s="19" t="s">
        <v>804</v>
      </c>
      <c r="F80" s="19">
        <v>66.0</v>
      </c>
      <c r="G80" s="3" t="s">
        <v>24</v>
      </c>
      <c r="H80" s="3" t="str">
        <f t="shared" si="1"/>
        <v>#VALUE!</v>
      </c>
    </row>
    <row r="81">
      <c r="A81" s="14">
        <v>134.0</v>
      </c>
      <c r="B81" s="5" t="s">
        <v>915</v>
      </c>
      <c r="C81" s="14" t="s">
        <v>80</v>
      </c>
      <c r="D81" s="5" t="s">
        <v>330</v>
      </c>
      <c r="E81" s="14" t="s">
        <v>916</v>
      </c>
      <c r="F81" s="14">
        <v>117.0</v>
      </c>
      <c r="G81" s="3">
        <v>238.0</v>
      </c>
      <c r="H81" s="3">
        <f t="shared" si="1"/>
        <v>-104</v>
      </c>
    </row>
    <row r="82">
      <c r="A82" s="19">
        <v>211.0</v>
      </c>
      <c r="B82" s="5" t="s">
        <v>1079</v>
      </c>
      <c r="C82" s="19" t="s">
        <v>10</v>
      </c>
      <c r="D82" s="5" t="s">
        <v>330</v>
      </c>
      <c r="E82" s="19" t="s">
        <v>1080</v>
      </c>
      <c r="F82" s="19">
        <v>178.0</v>
      </c>
      <c r="G82" s="3" t="s">
        <v>102</v>
      </c>
      <c r="H82" s="3" t="str">
        <f t="shared" si="1"/>
        <v>#VALUE!</v>
      </c>
    </row>
    <row r="83">
      <c r="A83" s="19">
        <v>217.0</v>
      </c>
      <c r="B83" s="5" t="s">
        <v>1092</v>
      </c>
      <c r="C83" s="19" t="s">
        <v>80</v>
      </c>
      <c r="D83" s="5" t="s">
        <v>330</v>
      </c>
      <c r="E83" s="19" t="s">
        <v>1093</v>
      </c>
      <c r="F83" s="19">
        <v>183.0</v>
      </c>
      <c r="G83" s="3">
        <v>241.0</v>
      </c>
      <c r="H83" s="3">
        <f t="shared" si="1"/>
        <v>-24</v>
      </c>
    </row>
    <row r="84">
      <c r="A84" s="19">
        <v>225.0</v>
      </c>
      <c r="B84" s="5" t="s">
        <v>1109</v>
      </c>
      <c r="C84" s="19" t="s">
        <v>10</v>
      </c>
      <c r="D84" s="5" t="s">
        <v>330</v>
      </c>
      <c r="E84" s="19" t="s">
        <v>1110</v>
      </c>
      <c r="F84" s="19">
        <v>190.0</v>
      </c>
      <c r="G84" s="3">
        <v>36.0</v>
      </c>
      <c r="H84" s="3">
        <f t="shared" si="1"/>
        <v>189</v>
      </c>
    </row>
    <row r="85">
      <c r="A85" s="19">
        <v>227.0</v>
      </c>
      <c r="B85" s="5" t="s">
        <v>1113</v>
      </c>
      <c r="C85" s="19" t="s">
        <v>10</v>
      </c>
      <c r="D85" s="5" t="s">
        <v>330</v>
      </c>
      <c r="E85" s="19" t="s">
        <v>1114</v>
      </c>
      <c r="F85" s="19">
        <v>192.0</v>
      </c>
      <c r="G85" s="3">
        <v>145.0</v>
      </c>
      <c r="H85" s="3">
        <f t="shared" si="1"/>
        <v>82</v>
      </c>
    </row>
    <row r="86">
      <c r="A86" s="14">
        <v>32.0</v>
      </c>
      <c r="B86" s="5" t="s">
        <v>703</v>
      </c>
      <c r="C86" s="14" t="s">
        <v>21</v>
      </c>
      <c r="D86" s="5" t="s">
        <v>704</v>
      </c>
      <c r="E86" s="14" t="s">
        <v>705</v>
      </c>
      <c r="F86" s="21"/>
      <c r="G86" s="3" t="s">
        <v>24</v>
      </c>
      <c r="H86" s="3" t="str">
        <f t="shared" si="1"/>
        <v>#VALUE!</v>
      </c>
    </row>
    <row r="87">
      <c r="A87" s="19">
        <v>39.0</v>
      </c>
      <c r="B87" s="5" t="s">
        <v>719</v>
      </c>
      <c r="C87" s="19" t="s">
        <v>21</v>
      </c>
      <c r="D87" s="5" t="s">
        <v>191</v>
      </c>
      <c r="E87" s="19" t="s">
        <v>720</v>
      </c>
      <c r="F87" s="22"/>
      <c r="G87" s="3" t="s">
        <v>189</v>
      </c>
      <c r="H87" s="3" t="str">
        <f t="shared" si="1"/>
        <v>#VALUE!</v>
      </c>
    </row>
    <row r="88">
      <c r="A88" s="19">
        <v>99.0</v>
      </c>
      <c r="B88" s="5" t="s">
        <v>844</v>
      </c>
      <c r="C88" s="19" t="s">
        <v>21</v>
      </c>
      <c r="D88" s="5" t="s">
        <v>845</v>
      </c>
      <c r="E88" s="19" t="s">
        <v>843</v>
      </c>
      <c r="F88" s="22"/>
      <c r="G88" s="3" t="s">
        <v>24</v>
      </c>
      <c r="H88" s="3" t="str">
        <f t="shared" si="1"/>
        <v>#VALUE!</v>
      </c>
    </row>
    <row r="89">
      <c r="A89" s="19">
        <v>73.0</v>
      </c>
      <c r="B89" s="5" t="s">
        <v>789</v>
      </c>
      <c r="C89" s="19" t="s">
        <v>21</v>
      </c>
      <c r="D89" s="5" t="s">
        <v>91</v>
      </c>
      <c r="E89" s="19" t="s">
        <v>790</v>
      </c>
      <c r="F89" s="19">
        <v>61.0</v>
      </c>
      <c r="G89" s="3" t="s">
        <v>102</v>
      </c>
      <c r="H89" s="3" t="str">
        <f t="shared" si="1"/>
        <v>#VALUE!</v>
      </c>
    </row>
    <row r="90">
      <c r="A90" s="19">
        <v>85.0</v>
      </c>
      <c r="B90" s="5" t="s">
        <v>815</v>
      </c>
      <c r="C90" s="19" t="s">
        <v>10</v>
      </c>
      <c r="D90" s="5" t="s">
        <v>91</v>
      </c>
      <c r="E90" s="19" t="s">
        <v>816</v>
      </c>
      <c r="F90" s="19">
        <v>71.0</v>
      </c>
      <c r="G90" s="3">
        <v>176.0</v>
      </c>
      <c r="H90" s="3">
        <f t="shared" si="1"/>
        <v>-91</v>
      </c>
    </row>
    <row r="91">
      <c r="A91" s="14">
        <v>124.0</v>
      </c>
      <c r="B91" s="5" t="s">
        <v>895</v>
      </c>
      <c r="C91" s="14" t="s">
        <v>14</v>
      </c>
      <c r="D91" s="5" t="s">
        <v>91</v>
      </c>
      <c r="E91" s="14" t="s">
        <v>896</v>
      </c>
      <c r="F91" s="14">
        <v>107.0</v>
      </c>
      <c r="G91" s="3" t="s">
        <v>102</v>
      </c>
      <c r="H91" s="3" t="str">
        <f t="shared" si="1"/>
        <v>#VALUE!</v>
      </c>
    </row>
    <row r="92">
      <c r="A92" s="19">
        <v>197.0</v>
      </c>
      <c r="B92" s="5" t="s">
        <v>1049</v>
      </c>
      <c r="C92" s="19" t="s">
        <v>80</v>
      </c>
      <c r="D92" s="5" t="s">
        <v>91</v>
      </c>
      <c r="E92" s="19" t="s">
        <v>1050</v>
      </c>
      <c r="F92" s="19">
        <v>166.0</v>
      </c>
      <c r="G92" s="3" t="s">
        <v>102</v>
      </c>
      <c r="H92" s="3" t="str">
        <f t="shared" si="1"/>
        <v>#VALUE!</v>
      </c>
    </row>
    <row r="93">
      <c r="A93" s="14">
        <v>198.0</v>
      </c>
      <c r="B93" s="5" t="s">
        <v>1051</v>
      </c>
      <c r="C93" s="14" t="s">
        <v>14</v>
      </c>
      <c r="D93" s="5" t="s">
        <v>91</v>
      </c>
      <c r="E93" s="14" t="s">
        <v>1052</v>
      </c>
      <c r="F93" s="14">
        <v>167.0</v>
      </c>
      <c r="G93" s="3" t="s">
        <v>102</v>
      </c>
      <c r="H93" s="3" t="str">
        <f t="shared" si="1"/>
        <v>#VALUE!</v>
      </c>
    </row>
    <row r="94">
      <c r="A94" s="14">
        <v>204.0</v>
      </c>
      <c r="B94" s="5" t="s">
        <v>1064</v>
      </c>
      <c r="C94" s="14" t="s">
        <v>14</v>
      </c>
      <c r="D94" s="5" t="s">
        <v>91</v>
      </c>
      <c r="E94" s="14" t="s">
        <v>1065</v>
      </c>
      <c r="F94" s="14">
        <v>172.0</v>
      </c>
      <c r="G94" s="3" t="s">
        <v>102</v>
      </c>
      <c r="H94" s="3" t="str">
        <f t="shared" si="1"/>
        <v>#VALUE!</v>
      </c>
    </row>
    <row r="95">
      <c r="A95" s="19">
        <v>231.0</v>
      </c>
      <c r="B95" s="5" t="s">
        <v>1121</v>
      </c>
      <c r="C95" s="19" t="s">
        <v>10</v>
      </c>
      <c r="D95" s="5" t="s">
        <v>91</v>
      </c>
      <c r="E95" s="19" t="s">
        <v>1122</v>
      </c>
      <c r="F95" s="19">
        <v>195.0</v>
      </c>
      <c r="G95" s="3" t="s">
        <v>102</v>
      </c>
      <c r="H95" s="3" t="str">
        <f t="shared" si="1"/>
        <v>#VALUE!</v>
      </c>
    </row>
    <row r="96">
      <c r="A96" s="19">
        <v>25.0</v>
      </c>
      <c r="B96" s="5" t="s">
        <v>688</v>
      </c>
      <c r="C96" s="19" t="s">
        <v>21</v>
      </c>
      <c r="D96" s="5" t="s">
        <v>467</v>
      </c>
      <c r="E96" s="19" t="s">
        <v>689</v>
      </c>
      <c r="F96" s="19">
        <v>22.0</v>
      </c>
      <c r="G96" s="3" t="s">
        <v>24</v>
      </c>
      <c r="H96" s="3" t="str">
        <f t="shared" si="1"/>
        <v>#VALUE!</v>
      </c>
    </row>
    <row r="97">
      <c r="A97" s="19">
        <v>29.0</v>
      </c>
      <c r="B97" s="5" t="s">
        <v>697</v>
      </c>
      <c r="C97" s="19" t="s">
        <v>21</v>
      </c>
      <c r="D97" s="5" t="s">
        <v>467</v>
      </c>
      <c r="E97" s="19" t="s">
        <v>698</v>
      </c>
      <c r="F97" s="19">
        <v>26.0</v>
      </c>
      <c r="G97" s="3">
        <v>25.0</v>
      </c>
      <c r="H97" s="3">
        <f t="shared" si="1"/>
        <v>4</v>
      </c>
    </row>
    <row r="98">
      <c r="A98" s="14">
        <v>56.0</v>
      </c>
      <c r="B98" s="5" t="s">
        <v>754</v>
      </c>
      <c r="C98" s="14" t="s">
        <v>10</v>
      </c>
      <c r="D98" s="5" t="s">
        <v>467</v>
      </c>
      <c r="E98" s="14" t="s">
        <v>755</v>
      </c>
      <c r="F98" s="14">
        <v>48.0</v>
      </c>
      <c r="G98" s="3" t="s">
        <v>102</v>
      </c>
      <c r="H98" s="3" t="str">
        <f t="shared" si="1"/>
        <v>#VALUE!</v>
      </c>
    </row>
    <row r="99">
      <c r="A99" s="19">
        <v>113.0</v>
      </c>
      <c r="B99" s="5" t="s">
        <v>873</v>
      </c>
      <c r="C99" s="19" t="s">
        <v>14</v>
      </c>
      <c r="D99" s="5" t="s">
        <v>467</v>
      </c>
      <c r="E99" s="19" t="s">
        <v>874</v>
      </c>
      <c r="F99" s="19">
        <v>97.0</v>
      </c>
      <c r="G99" s="3" t="s">
        <v>24</v>
      </c>
      <c r="H99" s="3" t="str">
        <f t="shared" si="1"/>
        <v>#VALUE!</v>
      </c>
    </row>
    <row r="100">
      <c r="A100" s="19">
        <v>135.0</v>
      </c>
      <c r="B100" s="5" t="s">
        <v>917</v>
      </c>
      <c r="C100" s="19" t="s">
        <v>14</v>
      </c>
      <c r="D100" s="5" t="s">
        <v>467</v>
      </c>
      <c r="E100" s="19" t="s">
        <v>918</v>
      </c>
      <c r="F100" s="19">
        <v>118.0</v>
      </c>
      <c r="G100" s="3" t="s">
        <v>102</v>
      </c>
      <c r="H100" s="3" t="str">
        <f t="shared" si="1"/>
        <v>#VALUE!</v>
      </c>
    </row>
    <row r="101">
      <c r="A101" s="14">
        <v>192.0</v>
      </c>
      <c r="B101" s="5" t="s">
        <v>1039</v>
      </c>
      <c r="C101" s="14" t="s">
        <v>14</v>
      </c>
      <c r="D101" s="5" t="s">
        <v>467</v>
      </c>
      <c r="E101" s="14" t="s">
        <v>1040</v>
      </c>
      <c r="F101" s="14">
        <v>162.0</v>
      </c>
      <c r="G101" s="3" t="s">
        <v>102</v>
      </c>
      <c r="H101" s="3" t="str">
        <f t="shared" si="1"/>
        <v>#VALUE!</v>
      </c>
    </row>
    <row r="102">
      <c r="A102" s="19">
        <v>203.0</v>
      </c>
      <c r="B102" s="5" t="s">
        <v>1062</v>
      </c>
      <c r="C102" s="19" t="s">
        <v>14</v>
      </c>
      <c r="D102" s="5" t="s">
        <v>467</v>
      </c>
      <c r="E102" s="19" t="s">
        <v>1063</v>
      </c>
      <c r="F102" s="19">
        <v>171.0</v>
      </c>
      <c r="G102" s="3" t="s">
        <v>102</v>
      </c>
      <c r="H102" s="3" t="str">
        <f t="shared" si="1"/>
        <v>#VALUE!</v>
      </c>
    </row>
    <row r="103">
      <c r="A103" s="19">
        <v>3.0</v>
      </c>
      <c r="B103" s="5" t="s">
        <v>644</v>
      </c>
      <c r="C103" s="19" t="s">
        <v>10</v>
      </c>
      <c r="D103" s="5" t="s">
        <v>283</v>
      </c>
      <c r="E103" s="19" t="s">
        <v>645</v>
      </c>
      <c r="F103" s="19">
        <v>2.0</v>
      </c>
      <c r="G103" s="3">
        <v>2.0</v>
      </c>
      <c r="H103" s="3">
        <f t="shared" si="1"/>
        <v>1</v>
      </c>
    </row>
    <row r="104">
      <c r="A104" s="19">
        <v>41.0</v>
      </c>
      <c r="B104" s="5" t="s">
        <v>723</v>
      </c>
      <c r="C104" s="19" t="s">
        <v>21</v>
      </c>
      <c r="D104" s="5" t="s">
        <v>283</v>
      </c>
      <c r="E104" s="19" t="s">
        <v>724</v>
      </c>
      <c r="F104" s="19">
        <v>35.0</v>
      </c>
      <c r="G104" s="3" t="s">
        <v>24</v>
      </c>
      <c r="H104" s="3" t="str">
        <f t="shared" si="1"/>
        <v>#VALUE!</v>
      </c>
    </row>
    <row r="105">
      <c r="A105" s="19">
        <v>53.0</v>
      </c>
      <c r="B105" s="5" t="s">
        <v>749</v>
      </c>
      <c r="C105" s="19" t="s">
        <v>21</v>
      </c>
      <c r="D105" s="5" t="s">
        <v>283</v>
      </c>
      <c r="E105" s="19" t="s">
        <v>750</v>
      </c>
      <c r="F105" s="19">
        <v>45.0</v>
      </c>
      <c r="G105" s="3">
        <v>44.0</v>
      </c>
      <c r="H105" s="3">
        <f t="shared" si="1"/>
        <v>9</v>
      </c>
    </row>
    <row r="106">
      <c r="A106" s="19">
        <v>91.0</v>
      </c>
      <c r="B106" s="5" t="s">
        <v>827</v>
      </c>
      <c r="C106" s="19" t="s">
        <v>21</v>
      </c>
      <c r="D106" s="5" t="s">
        <v>283</v>
      </c>
      <c r="E106" s="19" t="s">
        <v>828</v>
      </c>
      <c r="F106" s="19">
        <v>77.0</v>
      </c>
      <c r="G106" s="3">
        <v>21.0</v>
      </c>
      <c r="H106" s="3">
        <f t="shared" si="1"/>
        <v>70</v>
      </c>
    </row>
    <row r="107">
      <c r="A107" s="14">
        <v>122.0</v>
      </c>
      <c r="B107" s="5" t="s">
        <v>891</v>
      </c>
      <c r="C107" s="14" t="s">
        <v>10</v>
      </c>
      <c r="D107" s="5" t="s">
        <v>283</v>
      </c>
      <c r="E107" s="14" t="s">
        <v>892</v>
      </c>
      <c r="F107" s="14">
        <v>106.0</v>
      </c>
      <c r="G107" s="3">
        <v>116.0</v>
      </c>
      <c r="H107" s="3">
        <f t="shared" si="1"/>
        <v>6</v>
      </c>
    </row>
    <row r="108">
      <c r="A108" s="14">
        <v>130.0</v>
      </c>
      <c r="B108" s="5" t="s">
        <v>907</v>
      </c>
      <c r="C108" s="14" t="s">
        <v>14</v>
      </c>
      <c r="D108" s="5" t="s">
        <v>283</v>
      </c>
      <c r="E108" s="14" t="s">
        <v>908</v>
      </c>
      <c r="F108" s="14">
        <v>113.0</v>
      </c>
      <c r="G108" s="3">
        <v>65.0</v>
      </c>
      <c r="H108" s="3">
        <f t="shared" si="1"/>
        <v>65</v>
      </c>
    </row>
    <row r="109">
      <c r="A109" s="14">
        <v>146.0</v>
      </c>
      <c r="B109" s="5" t="s">
        <v>940</v>
      </c>
      <c r="C109" s="14" t="s">
        <v>21</v>
      </c>
      <c r="D109" s="5" t="s">
        <v>283</v>
      </c>
      <c r="E109" s="14" t="s">
        <v>941</v>
      </c>
      <c r="F109" s="14">
        <v>126.0</v>
      </c>
      <c r="G109" s="3" t="s">
        <v>24</v>
      </c>
      <c r="H109" s="3" t="str">
        <f t="shared" si="1"/>
        <v>#VALUE!</v>
      </c>
    </row>
    <row r="110">
      <c r="A110" s="14">
        <v>136.0</v>
      </c>
      <c r="B110" s="5" t="s">
        <v>919</v>
      </c>
      <c r="C110" s="14" t="s">
        <v>21</v>
      </c>
      <c r="D110" s="5" t="s">
        <v>920</v>
      </c>
      <c r="E110" s="14" t="s">
        <v>921</v>
      </c>
      <c r="F110" s="21"/>
      <c r="G110" s="3" t="s">
        <v>24</v>
      </c>
      <c r="H110" s="3" t="str">
        <f t="shared" si="1"/>
        <v>#VALUE!</v>
      </c>
    </row>
    <row r="111">
      <c r="A111" s="19">
        <v>179.0</v>
      </c>
      <c r="B111" s="5" t="s">
        <v>1011</v>
      </c>
      <c r="C111" s="19" t="s">
        <v>21</v>
      </c>
      <c r="D111" s="5" t="s">
        <v>1012</v>
      </c>
      <c r="E111" s="19" t="s">
        <v>1013</v>
      </c>
      <c r="F111" s="22"/>
      <c r="G111" s="3" t="s">
        <v>102</v>
      </c>
      <c r="H111" s="3" t="str">
        <f t="shared" si="1"/>
        <v>#VALUE!</v>
      </c>
    </row>
    <row r="112">
      <c r="A112" s="14">
        <v>24.0</v>
      </c>
      <c r="B112" s="5" t="s">
        <v>686</v>
      </c>
      <c r="C112" s="14" t="s">
        <v>21</v>
      </c>
      <c r="D112" s="5" t="s">
        <v>180</v>
      </c>
      <c r="E112" s="14" t="s">
        <v>687</v>
      </c>
      <c r="F112" s="21"/>
      <c r="G112" s="3">
        <v>159.0</v>
      </c>
      <c r="H112" s="3">
        <f t="shared" si="1"/>
        <v>-135</v>
      </c>
    </row>
    <row r="113">
      <c r="A113" s="19">
        <v>33.0</v>
      </c>
      <c r="B113" s="5" t="s">
        <v>706</v>
      </c>
      <c r="C113" s="19" t="s">
        <v>21</v>
      </c>
      <c r="D113" s="5" t="s">
        <v>56</v>
      </c>
      <c r="E113" s="19" t="s">
        <v>707</v>
      </c>
      <c r="F113" s="19">
        <v>29.0</v>
      </c>
      <c r="G113" s="3">
        <v>5.0</v>
      </c>
      <c r="H113" s="3">
        <f t="shared" si="1"/>
        <v>28</v>
      </c>
    </row>
    <row r="114">
      <c r="A114" s="14">
        <v>102.0</v>
      </c>
      <c r="B114" s="5" t="s">
        <v>850</v>
      </c>
      <c r="C114" s="14" t="s">
        <v>21</v>
      </c>
      <c r="D114" s="5" t="s">
        <v>56</v>
      </c>
      <c r="E114" s="14" t="s">
        <v>851</v>
      </c>
      <c r="F114" s="14">
        <v>87.0</v>
      </c>
      <c r="G114" s="3" t="s">
        <v>24</v>
      </c>
      <c r="H114" s="3" t="str">
        <f t="shared" si="1"/>
        <v>#VALUE!</v>
      </c>
    </row>
    <row r="115">
      <c r="A115" s="19">
        <v>105.0</v>
      </c>
      <c r="B115" s="5" t="s">
        <v>856</v>
      </c>
      <c r="C115" s="19" t="s">
        <v>14</v>
      </c>
      <c r="D115" s="5" t="s">
        <v>56</v>
      </c>
      <c r="E115" s="19" t="s">
        <v>857</v>
      </c>
      <c r="F115" s="19">
        <v>90.0</v>
      </c>
      <c r="G115" s="3">
        <v>229.0</v>
      </c>
      <c r="H115" s="3">
        <f t="shared" si="1"/>
        <v>-124</v>
      </c>
    </row>
    <row r="116">
      <c r="A116" s="14">
        <v>144.0</v>
      </c>
      <c r="B116" s="5" t="s">
        <v>936</v>
      </c>
      <c r="C116" s="14" t="s">
        <v>80</v>
      </c>
      <c r="D116" s="5" t="s">
        <v>56</v>
      </c>
      <c r="E116" s="14" t="s">
        <v>937</v>
      </c>
      <c r="F116" s="14">
        <v>124.0</v>
      </c>
      <c r="G116" s="3">
        <v>200.0</v>
      </c>
      <c r="H116" s="3">
        <f t="shared" si="1"/>
        <v>-56</v>
      </c>
    </row>
    <row r="117">
      <c r="A117" s="14">
        <v>154.0</v>
      </c>
      <c r="B117" s="5" t="s">
        <v>956</v>
      </c>
      <c r="C117" s="14" t="s">
        <v>14</v>
      </c>
      <c r="D117" s="5" t="s">
        <v>56</v>
      </c>
      <c r="E117" s="14" t="s">
        <v>957</v>
      </c>
      <c r="F117" s="14">
        <v>133.0</v>
      </c>
      <c r="G117" s="3">
        <v>234.0</v>
      </c>
      <c r="H117" s="3">
        <f t="shared" si="1"/>
        <v>-80</v>
      </c>
    </row>
    <row r="118">
      <c r="A118" s="19">
        <v>189.0</v>
      </c>
      <c r="B118" s="5" t="s">
        <v>1032</v>
      </c>
      <c r="C118" s="19" t="s">
        <v>21</v>
      </c>
      <c r="D118" s="5" t="s">
        <v>56</v>
      </c>
      <c r="E118" s="19" t="s">
        <v>1033</v>
      </c>
      <c r="F118" s="19">
        <v>160.0</v>
      </c>
      <c r="G118" s="3" t="s">
        <v>24</v>
      </c>
      <c r="H118" s="3" t="str">
        <f t="shared" si="1"/>
        <v>#VALUE!</v>
      </c>
    </row>
    <row r="119">
      <c r="A119" s="19">
        <v>215.0</v>
      </c>
      <c r="B119" s="5" t="s">
        <v>1088</v>
      </c>
      <c r="C119" s="19" t="s">
        <v>10</v>
      </c>
      <c r="D119" s="5" t="s">
        <v>56</v>
      </c>
      <c r="E119" s="19" t="s">
        <v>1089</v>
      </c>
      <c r="F119" s="19">
        <v>181.0</v>
      </c>
      <c r="G119" s="3" t="s">
        <v>24</v>
      </c>
      <c r="H119" s="3" t="str">
        <f t="shared" si="1"/>
        <v>#VALUE!</v>
      </c>
    </row>
    <row r="120">
      <c r="A120" s="14">
        <v>188.0</v>
      </c>
      <c r="B120" s="5" t="s">
        <v>1030</v>
      </c>
      <c r="C120" s="14" t="s">
        <v>21</v>
      </c>
      <c r="D120" s="5" t="s">
        <v>139</v>
      </c>
      <c r="E120" s="14" t="s">
        <v>1031</v>
      </c>
      <c r="F120" s="21"/>
      <c r="G120" s="3" t="s">
        <v>24</v>
      </c>
      <c r="H120" s="3" t="str">
        <f t="shared" si="1"/>
        <v>#VALUE!</v>
      </c>
    </row>
    <row r="121">
      <c r="A121" s="14">
        <v>110.0</v>
      </c>
      <c r="B121" s="5" t="s">
        <v>866</v>
      </c>
      <c r="C121" s="14" t="s">
        <v>10</v>
      </c>
      <c r="D121" s="5" t="s">
        <v>867</v>
      </c>
      <c r="E121" s="14" t="s">
        <v>868</v>
      </c>
      <c r="F121" s="21"/>
      <c r="G121" s="3">
        <v>59.0</v>
      </c>
      <c r="H121" s="3">
        <f t="shared" si="1"/>
        <v>51</v>
      </c>
    </row>
    <row r="122">
      <c r="A122" s="14">
        <v>54.0</v>
      </c>
      <c r="B122" s="5" t="s">
        <v>751</v>
      </c>
      <c r="C122" s="14" t="s">
        <v>21</v>
      </c>
      <c r="D122" s="5" t="s">
        <v>26</v>
      </c>
      <c r="E122" s="14" t="s">
        <v>752</v>
      </c>
      <c r="F122" s="14">
        <v>46.0</v>
      </c>
      <c r="G122" s="3" t="s">
        <v>24</v>
      </c>
      <c r="H122" s="3" t="str">
        <f t="shared" si="1"/>
        <v>#VALUE!</v>
      </c>
      <c r="J122" s="3" t="s">
        <v>1155</v>
      </c>
    </row>
    <row r="123">
      <c r="A123" s="14">
        <v>86.0</v>
      </c>
      <c r="B123" s="5" t="s">
        <v>817</v>
      </c>
      <c r="C123" s="14" t="s">
        <v>10</v>
      </c>
      <c r="D123" s="5" t="s">
        <v>26</v>
      </c>
      <c r="E123" s="14" t="s">
        <v>818</v>
      </c>
      <c r="F123" s="14">
        <v>72.0</v>
      </c>
      <c r="G123" s="3">
        <v>176.0</v>
      </c>
      <c r="H123" s="3">
        <f t="shared" si="1"/>
        <v>-90</v>
      </c>
      <c r="J123" s="3" t="s">
        <v>595</v>
      </c>
      <c r="K123" s="3" t="s">
        <v>596</v>
      </c>
      <c r="L123" s="3" t="s">
        <v>1</v>
      </c>
      <c r="M123" s="3" t="s">
        <v>597</v>
      </c>
      <c r="N123" s="3" t="s">
        <v>598</v>
      </c>
    </row>
    <row r="124">
      <c r="A124" s="14">
        <v>142.0</v>
      </c>
      <c r="B124" s="5" t="s">
        <v>932</v>
      </c>
      <c r="C124" s="14" t="s">
        <v>14</v>
      </c>
      <c r="D124" s="5" t="s">
        <v>26</v>
      </c>
      <c r="E124" s="14" t="s">
        <v>933</v>
      </c>
      <c r="F124" s="14">
        <v>122.0</v>
      </c>
      <c r="G124" s="3" t="s">
        <v>102</v>
      </c>
      <c r="H124" s="3" t="str">
        <f t="shared" si="1"/>
        <v>#VALUE!</v>
      </c>
      <c r="J124" s="5" t="s">
        <v>646</v>
      </c>
      <c r="K124" s="14" t="s">
        <v>80</v>
      </c>
      <c r="L124" s="14">
        <v>4.0</v>
      </c>
      <c r="M124" s="3">
        <v>11.0</v>
      </c>
      <c r="N124" s="3">
        <f>L124-M124</f>
        <v>-7</v>
      </c>
    </row>
    <row r="125">
      <c r="A125" s="19">
        <v>177.0</v>
      </c>
      <c r="B125" s="5" t="s">
        <v>1007</v>
      </c>
      <c r="C125" s="19" t="s">
        <v>80</v>
      </c>
      <c r="D125" s="5" t="s">
        <v>26</v>
      </c>
      <c r="E125" s="19" t="s">
        <v>1008</v>
      </c>
      <c r="F125" s="19">
        <v>151.0</v>
      </c>
      <c r="G125" s="3" t="s">
        <v>102</v>
      </c>
      <c r="H125" s="3" t="str">
        <f t="shared" si="1"/>
        <v>#VALUE!</v>
      </c>
      <c r="J125" s="5" t="s">
        <v>650</v>
      </c>
      <c r="K125" s="14" t="s">
        <v>21</v>
      </c>
      <c r="L125" s="14">
        <v>6.0</v>
      </c>
      <c r="M125" s="3" t="s">
        <v>1156</v>
      </c>
      <c r="N125" s="3" t="s">
        <v>592</v>
      </c>
    </row>
    <row r="126">
      <c r="A126" s="14">
        <v>184.0</v>
      </c>
      <c r="B126" s="5" t="s">
        <v>1022</v>
      </c>
      <c r="C126" s="14" t="s">
        <v>21</v>
      </c>
      <c r="D126" s="5" t="s">
        <v>26</v>
      </c>
      <c r="E126" s="14" t="s">
        <v>1023</v>
      </c>
      <c r="F126" s="14">
        <v>156.0</v>
      </c>
      <c r="G126" s="3" t="s">
        <v>102</v>
      </c>
      <c r="H126" s="3" t="str">
        <f t="shared" si="1"/>
        <v>#VALUE!</v>
      </c>
      <c r="J126" s="5" t="s">
        <v>652</v>
      </c>
      <c r="K126" s="19" t="s">
        <v>14</v>
      </c>
      <c r="L126" s="19">
        <v>7.0</v>
      </c>
      <c r="M126" s="3">
        <v>7.0</v>
      </c>
      <c r="N126" s="3" t="s">
        <v>641</v>
      </c>
    </row>
    <row r="127">
      <c r="A127" s="19">
        <v>201.0</v>
      </c>
      <c r="B127" s="5" t="s">
        <v>1058</v>
      </c>
      <c r="C127" s="19" t="s">
        <v>21</v>
      </c>
      <c r="D127" s="5" t="s">
        <v>26</v>
      </c>
      <c r="E127" s="19" t="s">
        <v>1059</v>
      </c>
      <c r="F127" s="19">
        <v>169.0</v>
      </c>
      <c r="G127" s="3" t="s">
        <v>24</v>
      </c>
      <c r="H127" s="3" t="str">
        <f t="shared" si="1"/>
        <v>#VALUE!</v>
      </c>
      <c r="J127" s="5" t="s">
        <v>656</v>
      </c>
      <c r="K127" s="19" t="s">
        <v>21</v>
      </c>
      <c r="L127" s="19">
        <v>9.0</v>
      </c>
      <c r="M127" s="3" t="s">
        <v>1156</v>
      </c>
      <c r="N127" s="3" t="s">
        <v>592</v>
      </c>
    </row>
    <row r="128">
      <c r="A128" s="19" t="s">
        <v>189</v>
      </c>
      <c r="B128" s="5" t="s">
        <v>1139</v>
      </c>
      <c r="C128" s="19" t="s">
        <v>21</v>
      </c>
      <c r="D128" s="5" t="s">
        <v>26</v>
      </c>
      <c r="E128" s="19" t="s">
        <v>189</v>
      </c>
      <c r="F128" s="22"/>
      <c r="G128" s="3">
        <v>50.0</v>
      </c>
      <c r="H128" s="3" t="str">
        <f t="shared" si="1"/>
        <v>#VALUE!</v>
      </c>
      <c r="J128" s="5" t="s">
        <v>729</v>
      </c>
      <c r="K128" s="14" t="s">
        <v>14</v>
      </c>
      <c r="L128" s="14">
        <v>44.0</v>
      </c>
      <c r="M128" s="3">
        <v>39.0</v>
      </c>
      <c r="N128" s="3">
        <f t="shared" ref="N128:N130" si="2">L128-M128</f>
        <v>5</v>
      </c>
    </row>
    <row r="129">
      <c r="A129" s="19">
        <v>229.0</v>
      </c>
      <c r="B129" s="5" t="s">
        <v>1117</v>
      </c>
      <c r="C129" s="19" t="s">
        <v>10</v>
      </c>
      <c r="D129" s="5" t="s">
        <v>236</v>
      </c>
      <c r="E129" s="19" t="s">
        <v>1118</v>
      </c>
      <c r="F129" s="22"/>
      <c r="G129" s="3" t="s">
        <v>24</v>
      </c>
      <c r="H129" s="3" t="str">
        <f t="shared" si="1"/>
        <v>#VALUE!</v>
      </c>
      <c r="J129" s="5" t="s">
        <v>767</v>
      </c>
      <c r="K129" s="14" t="s">
        <v>14</v>
      </c>
      <c r="L129" s="14">
        <v>62.0</v>
      </c>
      <c r="M129" s="3">
        <v>13.0</v>
      </c>
      <c r="N129" s="3">
        <f t="shared" si="2"/>
        <v>49</v>
      </c>
    </row>
    <row r="130">
      <c r="A130" s="19">
        <v>35.0</v>
      </c>
      <c r="B130" s="5" t="s">
        <v>710</v>
      </c>
      <c r="C130" s="19" t="s">
        <v>14</v>
      </c>
      <c r="D130" s="5" t="s">
        <v>74</v>
      </c>
      <c r="E130" s="19" t="s">
        <v>711</v>
      </c>
      <c r="F130" s="22"/>
      <c r="G130" s="3">
        <v>33.0</v>
      </c>
      <c r="H130" s="3">
        <f t="shared" si="1"/>
        <v>2</v>
      </c>
      <c r="J130" s="5" t="s">
        <v>948</v>
      </c>
      <c r="K130" s="14" t="s">
        <v>10</v>
      </c>
      <c r="L130" s="14">
        <v>150.0</v>
      </c>
      <c r="M130" s="3">
        <v>162.0</v>
      </c>
      <c r="N130" s="3">
        <f t="shared" si="2"/>
        <v>-12</v>
      </c>
    </row>
    <row r="131">
      <c r="A131" s="14">
        <v>194.0</v>
      </c>
      <c r="B131" s="5" t="s">
        <v>1043</v>
      </c>
      <c r="C131" s="14" t="s">
        <v>10</v>
      </c>
      <c r="D131" s="5" t="s">
        <v>94</v>
      </c>
      <c r="E131" s="14" t="s">
        <v>1044</v>
      </c>
      <c r="F131" s="21"/>
      <c r="G131" s="3" t="s">
        <v>24</v>
      </c>
      <c r="H131" s="3" t="str">
        <f t="shared" si="1"/>
        <v>#VALUE!</v>
      </c>
      <c r="J131" s="5" t="s">
        <v>1117</v>
      </c>
      <c r="K131" s="10" t="s">
        <v>10</v>
      </c>
      <c r="L131" s="13" t="s">
        <v>1157</v>
      </c>
      <c r="M131" s="10">
        <v>32.0</v>
      </c>
      <c r="N131" s="3">
        <f>229-M131</f>
        <v>197</v>
      </c>
    </row>
    <row r="132">
      <c r="A132" s="19">
        <v>209.0</v>
      </c>
      <c r="B132" s="5" t="s">
        <v>1074</v>
      </c>
      <c r="C132" s="19" t="s">
        <v>14</v>
      </c>
      <c r="D132" s="5" t="s">
        <v>1075</v>
      </c>
      <c r="E132" s="19" t="s">
        <v>1076</v>
      </c>
      <c r="F132" s="22"/>
      <c r="G132" s="3" t="s">
        <v>102</v>
      </c>
      <c r="H132" s="3" t="str">
        <f t="shared" si="1"/>
        <v>#VALUE!</v>
      </c>
      <c r="J132" s="5" t="s">
        <v>1158</v>
      </c>
      <c r="K132" s="10" t="s">
        <v>14</v>
      </c>
      <c r="L132" s="13" t="s">
        <v>1159</v>
      </c>
      <c r="M132" s="10">
        <v>113.0</v>
      </c>
      <c r="N132" s="10" t="s">
        <v>592</v>
      </c>
      <c r="O132" s="10" t="s">
        <v>607</v>
      </c>
    </row>
    <row r="133">
      <c r="A133" s="19">
        <v>75.0</v>
      </c>
      <c r="B133" s="5" t="s">
        <v>793</v>
      </c>
      <c r="C133" s="19" t="s">
        <v>10</v>
      </c>
      <c r="D133" s="5" t="s">
        <v>794</v>
      </c>
      <c r="E133" s="19" t="s">
        <v>795</v>
      </c>
      <c r="F133" s="22"/>
      <c r="G133" s="3" t="s">
        <v>102</v>
      </c>
      <c r="H133" s="3" t="str">
        <f t="shared" si="1"/>
        <v>#VALUE!</v>
      </c>
    </row>
    <row r="134">
      <c r="A134" s="14">
        <v>4.0</v>
      </c>
      <c r="B134" s="5" t="s">
        <v>646</v>
      </c>
      <c r="C134" s="14" t="s">
        <v>80</v>
      </c>
      <c r="D134" s="5" t="s">
        <v>29</v>
      </c>
      <c r="E134" s="14" t="s">
        <v>647</v>
      </c>
      <c r="F134" s="14">
        <v>3.0</v>
      </c>
      <c r="G134" s="3">
        <v>11.0</v>
      </c>
      <c r="H134" s="3">
        <f t="shared" si="1"/>
        <v>-7</v>
      </c>
    </row>
    <row r="135">
      <c r="A135" s="14">
        <v>6.0</v>
      </c>
      <c r="B135" s="5" t="s">
        <v>650</v>
      </c>
      <c r="C135" s="14" t="s">
        <v>21</v>
      </c>
      <c r="D135" s="5" t="s">
        <v>29</v>
      </c>
      <c r="E135" s="14" t="s">
        <v>651</v>
      </c>
      <c r="F135" s="14">
        <v>5.0</v>
      </c>
      <c r="G135" s="3" t="s">
        <v>24</v>
      </c>
      <c r="H135" s="3" t="str">
        <f t="shared" si="1"/>
        <v>#VALUE!</v>
      </c>
    </row>
    <row r="136">
      <c r="A136" s="19">
        <v>7.0</v>
      </c>
      <c r="B136" s="5" t="s">
        <v>652</v>
      </c>
      <c r="C136" s="19" t="s">
        <v>14</v>
      </c>
      <c r="D136" s="5" t="s">
        <v>29</v>
      </c>
      <c r="E136" s="19" t="s">
        <v>653</v>
      </c>
      <c r="F136" s="19">
        <v>6.0</v>
      </c>
      <c r="G136" s="3">
        <v>7.0</v>
      </c>
      <c r="H136" s="3">
        <f t="shared" si="1"/>
        <v>0</v>
      </c>
    </row>
    <row r="137">
      <c r="A137" s="19">
        <v>9.0</v>
      </c>
      <c r="B137" s="5" t="s">
        <v>656</v>
      </c>
      <c r="C137" s="19" t="s">
        <v>21</v>
      </c>
      <c r="D137" s="5" t="s">
        <v>29</v>
      </c>
      <c r="E137" s="19" t="s">
        <v>657</v>
      </c>
      <c r="F137" s="19">
        <v>8.0</v>
      </c>
      <c r="G137" s="3" t="s">
        <v>24</v>
      </c>
      <c r="H137" s="3" t="str">
        <f t="shared" si="1"/>
        <v>#VALUE!</v>
      </c>
    </row>
    <row r="138">
      <c r="A138" s="14">
        <v>44.0</v>
      </c>
      <c r="B138" s="5" t="s">
        <v>729</v>
      </c>
      <c r="C138" s="14" t="s">
        <v>14</v>
      </c>
      <c r="D138" s="5" t="s">
        <v>29</v>
      </c>
      <c r="E138" s="14" t="s">
        <v>730</v>
      </c>
      <c r="F138" s="14">
        <v>38.0</v>
      </c>
      <c r="G138" s="3">
        <v>39.0</v>
      </c>
      <c r="H138" s="3">
        <f t="shared" si="1"/>
        <v>5</v>
      </c>
    </row>
    <row r="139">
      <c r="A139" s="14">
        <v>62.0</v>
      </c>
      <c r="B139" s="5" t="s">
        <v>767</v>
      </c>
      <c r="C139" s="14" t="s">
        <v>14</v>
      </c>
      <c r="D139" s="5" t="s">
        <v>29</v>
      </c>
      <c r="E139" s="14" t="s">
        <v>768</v>
      </c>
      <c r="F139" s="14">
        <v>54.0</v>
      </c>
      <c r="G139" s="3">
        <v>13.0</v>
      </c>
      <c r="H139" s="3">
        <f t="shared" si="1"/>
        <v>49</v>
      </c>
    </row>
    <row r="140">
      <c r="A140" s="14">
        <v>150.0</v>
      </c>
      <c r="B140" s="5" t="s">
        <v>948</v>
      </c>
      <c r="C140" s="14" t="s">
        <v>10</v>
      </c>
      <c r="D140" s="5" t="s">
        <v>29</v>
      </c>
      <c r="E140" s="14" t="s">
        <v>949</v>
      </c>
      <c r="F140" s="14">
        <v>129.0</v>
      </c>
      <c r="G140" s="3">
        <v>162.0</v>
      </c>
      <c r="H140" s="3">
        <f t="shared" si="1"/>
        <v>-12</v>
      </c>
    </row>
    <row r="141">
      <c r="A141" s="14">
        <v>10.0</v>
      </c>
      <c r="B141" s="5" t="s">
        <v>658</v>
      </c>
      <c r="C141" s="14" t="s">
        <v>10</v>
      </c>
      <c r="D141" s="5" t="s">
        <v>619</v>
      </c>
      <c r="E141" s="14" t="s">
        <v>659</v>
      </c>
      <c r="F141" s="14">
        <v>9.0</v>
      </c>
      <c r="G141" s="3">
        <v>31.0</v>
      </c>
      <c r="H141" s="3">
        <f t="shared" si="1"/>
        <v>-21</v>
      </c>
    </row>
    <row r="142">
      <c r="A142" s="14">
        <v>20.0</v>
      </c>
      <c r="B142" s="5" t="s">
        <v>679</v>
      </c>
      <c r="C142" s="14" t="s">
        <v>14</v>
      </c>
      <c r="D142" s="5" t="s">
        <v>619</v>
      </c>
      <c r="E142" s="14" t="s">
        <v>680</v>
      </c>
      <c r="F142" s="14">
        <v>18.0</v>
      </c>
      <c r="G142" s="3">
        <v>10.0</v>
      </c>
      <c r="H142" s="3">
        <f t="shared" si="1"/>
        <v>10</v>
      </c>
    </row>
    <row r="143">
      <c r="A143" s="19">
        <v>21.0</v>
      </c>
      <c r="B143" s="5" t="s">
        <v>681</v>
      </c>
      <c r="C143" s="19" t="s">
        <v>21</v>
      </c>
      <c r="D143" s="5" t="s">
        <v>619</v>
      </c>
      <c r="E143" s="19" t="s">
        <v>682</v>
      </c>
      <c r="F143" s="19">
        <v>19.0</v>
      </c>
      <c r="G143" s="3">
        <v>160.0</v>
      </c>
      <c r="H143" s="3">
        <f t="shared" si="1"/>
        <v>-139</v>
      </c>
    </row>
    <row r="144">
      <c r="A144" s="14">
        <v>22.0</v>
      </c>
      <c r="B144" s="5" t="s">
        <v>683</v>
      </c>
      <c r="C144" s="14" t="s">
        <v>80</v>
      </c>
      <c r="D144" s="5" t="s">
        <v>619</v>
      </c>
      <c r="E144" s="14" t="s">
        <v>684</v>
      </c>
      <c r="F144" s="14">
        <v>20.0</v>
      </c>
      <c r="G144" s="3" t="s">
        <v>102</v>
      </c>
      <c r="H144" s="3" t="str">
        <f t="shared" si="1"/>
        <v>#VALUE!</v>
      </c>
    </row>
    <row r="145">
      <c r="A145" s="19">
        <v>23.0</v>
      </c>
      <c r="B145" s="5" t="s">
        <v>685</v>
      </c>
      <c r="C145" s="19" t="s">
        <v>21</v>
      </c>
      <c r="D145" s="5" t="s">
        <v>619</v>
      </c>
      <c r="E145" s="19" t="s">
        <v>684</v>
      </c>
      <c r="F145" s="19">
        <v>21.0</v>
      </c>
      <c r="G145" s="3">
        <v>158.0</v>
      </c>
      <c r="H145" s="3">
        <f t="shared" si="1"/>
        <v>-135</v>
      </c>
    </row>
    <row r="146">
      <c r="A146" s="14">
        <v>36.0</v>
      </c>
      <c r="B146" s="5" t="s">
        <v>712</v>
      </c>
      <c r="C146" s="14" t="s">
        <v>80</v>
      </c>
      <c r="D146" s="5" t="s">
        <v>619</v>
      </c>
      <c r="E146" s="14" t="s">
        <v>713</v>
      </c>
      <c r="F146" s="14">
        <v>31.0</v>
      </c>
      <c r="G146" s="3">
        <v>117.0</v>
      </c>
      <c r="H146" s="3">
        <f t="shared" si="1"/>
        <v>-81</v>
      </c>
    </row>
    <row r="147">
      <c r="A147" s="14">
        <v>228.0</v>
      </c>
      <c r="B147" s="5" t="s">
        <v>1115</v>
      </c>
      <c r="C147" s="14" t="s">
        <v>21</v>
      </c>
      <c r="D147" s="5" t="s">
        <v>619</v>
      </c>
      <c r="E147" s="14" t="s">
        <v>1116</v>
      </c>
      <c r="F147" s="14">
        <v>193.0</v>
      </c>
      <c r="G147" s="3" t="s">
        <v>24</v>
      </c>
      <c r="H147" s="3" t="str">
        <f t="shared" si="1"/>
        <v>#VALUE!</v>
      </c>
    </row>
    <row r="148">
      <c r="A148" s="19">
        <v>49.0</v>
      </c>
      <c r="B148" s="5" t="s">
        <v>740</v>
      </c>
      <c r="C148" s="19" t="s">
        <v>21</v>
      </c>
      <c r="D148" s="5" t="s">
        <v>741</v>
      </c>
      <c r="E148" s="19" t="s">
        <v>742</v>
      </c>
      <c r="F148" s="22"/>
      <c r="G148" s="3" t="s">
        <v>102</v>
      </c>
      <c r="H148" s="3" t="str">
        <f t="shared" si="1"/>
        <v>#VALUE!</v>
      </c>
    </row>
    <row r="149">
      <c r="A149" s="14">
        <v>8.0</v>
      </c>
      <c r="B149" s="5" t="s">
        <v>654</v>
      </c>
      <c r="C149" s="14" t="s">
        <v>10</v>
      </c>
      <c r="D149" s="5" t="s">
        <v>15</v>
      </c>
      <c r="E149" s="14" t="s">
        <v>655</v>
      </c>
      <c r="F149" s="14">
        <v>7.0</v>
      </c>
      <c r="G149" s="3">
        <v>22.0</v>
      </c>
      <c r="H149" s="3">
        <f t="shared" si="1"/>
        <v>-14</v>
      </c>
    </row>
    <row r="150">
      <c r="A150" s="19">
        <v>17.0</v>
      </c>
      <c r="B150" s="5" t="s">
        <v>673</v>
      </c>
      <c r="C150" s="19" t="s">
        <v>14</v>
      </c>
      <c r="D150" s="5" t="s">
        <v>15</v>
      </c>
      <c r="E150" s="19" t="s">
        <v>674</v>
      </c>
      <c r="F150" s="19">
        <v>15.0</v>
      </c>
      <c r="G150" s="3">
        <v>147.0</v>
      </c>
      <c r="H150" s="3">
        <f t="shared" si="1"/>
        <v>-130</v>
      </c>
    </row>
    <row r="151">
      <c r="A151" s="14">
        <v>26.0</v>
      </c>
      <c r="B151" s="5" t="s">
        <v>690</v>
      </c>
      <c r="C151" s="14" t="s">
        <v>21</v>
      </c>
      <c r="D151" s="5" t="s">
        <v>15</v>
      </c>
      <c r="E151" s="14" t="s">
        <v>691</v>
      </c>
      <c r="F151" s="14">
        <v>23.0</v>
      </c>
      <c r="G151" s="3">
        <v>57.0</v>
      </c>
      <c r="H151" s="3">
        <f t="shared" si="1"/>
        <v>-31</v>
      </c>
    </row>
    <row r="152">
      <c r="A152" s="14">
        <v>34.0</v>
      </c>
      <c r="B152" s="5" t="s">
        <v>708</v>
      </c>
      <c r="C152" s="14" t="s">
        <v>80</v>
      </c>
      <c r="D152" s="5" t="s">
        <v>15</v>
      </c>
      <c r="E152" s="14" t="s">
        <v>709</v>
      </c>
      <c r="F152" s="14">
        <v>30.0</v>
      </c>
      <c r="G152" s="3">
        <v>29.0</v>
      </c>
      <c r="H152" s="3">
        <f t="shared" si="1"/>
        <v>5</v>
      </c>
    </row>
    <row r="153">
      <c r="A153" s="14">
        <v>80.0</v>
      </c>
      <c r="B153" s="5" t="s">
        <v>805</v>
      </c>
      <c r="C153" s="14" t="s">
        <v>14</v>
      </c>
      <c r="D153" s="5" t="s">
        <v>15</v>
      </c>
      <c r="E153" s="14" t="s">
        <v>806</v>
      </c>
      <c r="F153" s="14">
        <v>67.0</v>
      </c>
      <c r="G153" s="3" t="s">
        <v>24</v>
      </c>
      <c r="H153" s="3" t="str">
        <f t="shared" si="1"/>
        <v>#VALUE!</v>
      </c>
    </row>
    <row r="154">
      <c r="A154" s="14">
        <v>186.0</v>
      </c>
      <c r="B154" s="5" t="s">
        <v>1026</v>
      </c>
      <c r="C154" s="14" t="s">
        <v>80</v>
      </c>
      <c r="D154" s="5" t="s">
        <v>15</v>
      </c>
      <c r="E154" s="14" t="s">
        <v>1027</v>
      </c>
      <c r="F154" s="14">
        <v>158.0</v>
      </c>
      <c r="G154" s="3" t="s">
        <v>24</v>
      </c>
      <c r="H154" s="3" t="str">
        <f t="shared" si="1"/>
        <v>#VALUE!</v>
      </c>
    </row>
    <row r="155">
      <c r="A155" s="14">
        <v>230.0</v>
      </c>
      <c r="B155" s="5" t="s">
        <v>1119</v>
      </c>
      <c r="C155" s="14" t="s">
        <v>80</v>
      </c>
      <c r="D155" s="5" t="s">
        <v>15</v>
      </c>
      <c r="E155" s="14" t="s">
        <v>1120</v>
      </c>
      <c r="F155" s="14">
        <v>194.0</v>
      </c>
      <c r="G155" s="3">
        <v>225.0</v>
      </c>
      <c r="H155" s="3">
        <f t="shared" si="1"/>
        <v>5</v>
      </c>
    </row>
    <row r="156">
      <c r="A156" s="14">
        <v>18.0</v>
      </c>
      <c r="B156" s="5" t="s">
        <v>675</v>
      </c>
      <c r="C156" s="14" t="s">
        <v>14</v>
      </c>
      <c r="D156" s="5" t="s">
        <v>145</v>
      </c>
      <c r="E156" s="14" t="s">
        <v>676</v>
      </c>
      <c r="F156" s="14">
        <v>16.0</v>
      </c>
      <c r="G156" s="3">
        <v>142.0</v>
      </c>
      <c r="H156" s="3">
        <f t="shared" si="1"/>
        <v>-124</v>
      </c>
    </row>
    <row r="157">
      <c r="A157" s="14">
        <v>30.0</v>
      </c>
      <c r="B157" s="5" t="s">
        <v>699</v>
      </c>
      <c r="C157" s="14" t="s">
        <v>10</v>
      </c>
      <c r="D157" s="5" t="s">
        <v>145</v>
      </c>
      <c r="E157" s="14" t="s">
        <v>700</v>
      </c>
      <c r="F157" s="14">
        <v>27.0</v>
      </c>
      <c r="G157" s="3">
        <v>46.0</v>
      </c>
      <c r="H157" s="3">
        <f t="shared" si="1"/>
        <v>-16</v>
      </c>
    </row>
    <row r="158">
      <c r="A158" s="14">
        <v>50.0</v>
      </c>
      <c r="B158" s="5" t="s">
        <v>743</v>
      </c>
      <c r="C158" s="14" t="s">
        <v>21</v>
      </c>
      <c r="D158" s="5" t="s">
        <v>145</v>
      </c>
      <c r="E158" s="14" t="s">
        <v>744</v>
      </c>
      <c r="F158" s="14">
        <v>42.0</v>
      </c>
      <c r="G158" s="3" t="s">
        <v>24</v>
      </c>
      <c r="H158" s="3" t="str">
        <f t="shared" si="1"/>
        <v>#VALUE!</v>
      </c>
    </row>
    <row r="159">
      <c r="A159" s="19">
        <v>165.0</v>
      </c>
      <c r="B159" s="5" t="s">
        <v>981</v>
      </c>
      <c r="C159" s="19" t="s">
        <v>14</v>
      </c>
      <c r="D159" s="5" t="s">
        <v>145</v>
      </c>
      <c r="E159" s="19" t="s">
        <v>982</v>
      </c>
      <c r="F159" s="19">
        <v>141.0</v>
      </c>
      <c r="G159" s="3">
        <v>113.0</v>
      </c>
      <c r="H159" s="3">
        <f t="shared" si="1"/>
        <v>52</v>
      </c>
    </row>
    <row r="160">
      <c r="A160" s="19">
        <v>171.0</v>
      </c>
      <c r="B160" s="5" t="s">
        <v>993</v>
      </c>
      <c r="C160" s="19" t="s">
        <v>21</v>
      </c>
      <c r="D160" s="5" t="s">
        <v>145</v>
      </c>
      <c r="E160" s="19" t="s">
        <v>994</v>
      </c>
      <c r="F160" s="19">
        <v>147.0</v>
      </c>
      <c r="G160" s="3" t="s">
        <v>102</v>
      </c>
      <c r="H160" s="3" t="str">
        <f t="shared" si="1"/>
        <v>#VALUE!</v>
      </c>
    </row>
    <row r="161">
      <c r="A161" s="14">
        <v>226.0</v>
      </c>
      <c r="B161" s="5" t="s">
        <v>1111</v>
      </c>
      <c r="C161" s="14" t="s">
        <v>10</v>
      </c>
      <c r="D161" s="5" t="s">
        <v>145</v>
      </c>
      <c r="E161" s="14" t="s">
        <v>1112</v>
      </c>
      <c r="F161" s="14">
        <v>191.0</v>
      </c>
      <c r="G161" s="3" t="s">
        <v>102</v>
      </c>
      <c r="H161" s="3" t="str">
        <f t="shared" si="1"/>
        <v>#VALUE!</v>
      </c>
    </row>
    <row r="162">
      <c r="A162" s="19">
        <v>237.0</v>
      </c>
      <c r="B162" s="5" t="s">
        <v>1133</v>
      </c>
      <c r="C162" s="19" t="s">
        <v>21</v>
      </c>
      <c r="D162" s="5" t="s">
        <v>145</v>
      </c>
      <c r="E162" s="19" t="s">
        <v>1134</v>
      </c>
      <c r="F162" s="19">
        <v>201.0</v>
      </c>
      <c r="G162" s="3">
        <v>120.0</v>
      </c>
      <c r="H162" s="3">
        <f t="shared" si="1"/>
        <v>117</v>
      </c>
    </row>
    <row r="163">
      <c r="A163" s="19">
        <v>81.0</v>
      </c>
      <c r="B163" s="5" t="s">
        <v>807</v>
      </c>
      <c r="C163" s="19" t="s">
        <v>21</v>
      </c>
      <c r="D163" s="5" t="s">
        <v>808</v>
      </c>
      <c r="E163" s="19" t="s">
        <v>809</v>
      </c>
      <c r="F163" s="22"/>
      <c r="G163" s="3" t="s">
        <v>24</v>
      </c>
      <c r="H163" s="3" t="str">
        <f t="shared" si="1"/>
        <v>#VALUE!</v>
      </c>
    </row>
    <row r="164">
      <c r="A164" s="14">
        <v>16.0</v>
      </c>
      <c r="B164" s="5" t="s">
        <v>670</v>
      </c>
      <c r="C164" s="14" t="s">
        <v>21</v>
      </c>
      <c r="D164" s="13" t="s">
        <v>1160</v>
      </c>
      <c r="E164" s="14" t="s">
        <v>672</v>
      </c>
      <c r="F164" s="14" t="s">
        <v>607</v>
      </c>
      <c r="G164" s="3">
        <v>18.0</v>
      </c>
      <c r="H164" s="3">
        <f t="shared" si="1"/>
        <v>-2</v>
      </c>
      <c r="I164" s="14" t="s">
        <v>607</v>
      </c>
      <c r="J164" s="13" t="s">
        <v>607</v>
      </c>
      <c r="K164" s="14" t="s">
        <v>607</v>
      </c>
      <c r="L164" s="13" t="s">
        <v>607</v>
      </c>
      <c r="M164" s="14" t="s">
        <v>607</v>
      </c>
      <c r="N164" s="14" t="s">
        <v>607</v>
      </c>
      <c r="O164" s="3" t="s">
        <v>607</v>
      </c>
      <c r="P164" s="3" t="s">
        <v>607</v>
      </c>
      <c r="Q164" s="14" t="s">
        <v>607</v>
      </c>
      <c r="R164" s="13" t="s">
        <v>607</v>
      </c>
      <c r="S164" s="14" t="s">
        <v>607</v>
      </c>
      <c r="T164" s="13" t="s">
        <v>607</v>
      </c>
      <c r="U164" s="14" t="s">
        <v>607</v>
      </c>
      <c r="V164" s="14" t="s">
        <v>1161</v>
      </c>
      <c r="W164" s="3" t="s">
        <v>607</v>
      </c>
      <c r="X164" s="3" t="s">
        <v>607</v>
      </c>
    </row>
    <row r="165">
      <c r="A165" s="14" t="s">
        <v>607</v>
      </c>
      <c r="B165" s="5" t="s">
        <v>763</v>
      </c>
      <c r="C165" s="14" t="s">
        <v>10</v>
      </c>
      <c r="D165" s="5" t="s">
        <v>100</v>
      </c>
      <c r="E165" s="14" t="s">
        <v>764</v>
      </c>
      <c r="F165" s="14">
        <v>52.0</v>
      </c>
      <c r="G165" s="3">
        <v>52.0</v>
      </c>
      <c r="H165" s="3" t="str">
        <f t="shared" si="1"/>
        <v>#VALUE!</v>
      </c>
    </row>
    <row r="166">
      <c r="A166" s="14">
        <v>90.0</v>
      </c>
      <c r="B166" s="5" t="s">
        <v>825</v>
      </c>
      <c r="C166" s="14" t="s">
        <v>21</v>
      </c>
      <c r="D166" s="5" t="s">
        <v>100</v>
      </c>
      <c r="E166" s="14" t="s">
        <v>826</v>
      </c>
      <c r="F166" s="14">
        <v>76.0</v>
      </c>
      <c r="G166" s="3">
        <v>207.0</v>
      </c>
      <c r="H166" s="3">
        <f t="shared" si="1"/>
        <v>-117</v>
      </c>
    </row>
    <row r="167">
      <c r="A167" s="19">
        <v>119.0</v>
      </c>
      <c r="B167" s="5" t="s">
        <v>885</v>
      </c>
      <c r="C167" s="19" t="s">
        <v>10</v>
      </c>
      <c r="D167" s="5" t="s">
        <v>100</v>
      </c>
      <c r="E167" s="19" t="s">
        <v>886</v>
      </c>
      <c r="F167" s="19">
        <v>103.0</v>
      </c>
      <c r="G167" s="3" t="s">
        <v>24</v>
      </c>
      <c r="H167" s="3" t="str">
        <f t="shared" si="1"/>
        <v>#VALUE!</v>
      </c>
    </row>
    <row r="168">
      <c r="A168" s="19">
        <v>131.0</v>
      </c>
      <c r="B168" s="5" t="s">
        <v>909</v>
      </c>
      <c r="C168" s="19" t="s">
        <v>21</v>
      </c>
      <c r="D168" s="5" t="s">
        <v>100</v>
      </c>
      <c r="E168" s="19" t="s">
        <v>910</v>
      </c>
      <c r="F168" s="19">
        <v>114.0</v>
      </c>
      <c r="G168" s="3">
        <v>93.0</v>
      </c>
      <c r="H168" s="3">
        <f t="shared" si="1"/>
        <v>38</v>
      </c>
    </row>
    <row r="169">
      <c r="A169" s="19">
        <v>147.0</v>
      </c>
      <c r="B169" s="5" t="s">
        <v>942</v>
      </c>
      <c r="C169" s="19" t="s">
        <v>10</v>
      </c>
      <c r="D169" s="5" t="s">
        <v>100</v>
      </c>
      <c r="E169" s="19" t="s">
        <v>943</v>
      </c>
      <c r="F169" s="19">
        <v>127.0</v>
      </c>
      <c r="G169" s="3" t="s">
        <v>24</v>
      </c>
      <c r="H169" s="3" t="str">
        <f t="shared" si="1"/>
        <v>#VALUE!</v>
      </c>
    </row>
    <row r="170">
      <c r="A170" s="19">
        <v>163.0</v>
      </c>
      <c r="B170" s="5" t="s">
        <v>977</v>
      </c>
      <c r="C170" s="19" t="s">
        <v>80</v>
      </c>
      <c r="D170" s="5" t="s">
        <v>100</v>
      </c>
      <c r="E170" s="19" t="s">
        <v>978</v>
      </c>
      <c r="F170" s="19">
        <v>139.0</v>
      </c>
      <c r="G170" s="3">
        <v>146.0</v>
      </c>
      <c r="H170" s="3">
        <f t="shared" si="1"/>
        <v>17</v>
      </c>
    </row>
    <row r="171">
      <c r="A171" s="14">
        <v>222.0</v>
      </c>
      <c r="B171" s="5" t="s">
        <v>1103</v>
      </c>
      <c r="C171" s="14" t="s">
        <v>21</v>
      </c>
      <c r="D171" s="5" t="s">
        <v>100</v>
      </c>
      <c r="E171" s="14" t="s">
        <v>1104</v>
      </c>
      <c r="F171" s="14">
        <v>188.0</v>
      </c>
      <c r="G171" s="3" t="s">
        <v>24</v>
      </c>
      <c r="H171" s="3" t="str">
        <f t="shared" si="1"/>
        <v>#VALUE!</v>
      </c>
    </row>
    <row r="172">
      <c r="A172" s="14">
        <v>94.0</v>
      </c>
      <c r="B172" s="5" t="s">
        <v>833</v>
      </c>
      <c r="C172" s="14" t="s">
        <v>21</v>
      </c>
      <c r="D172" s="5" t="s">
        <v>834</v>
      </c>
      <c r="E172" s="14" t="s">
        <v>835</v>
      </c>
      <c r="F172" s="14">
        <v>80.0</v>
      </c>
      <c r="G172" s="3">
        <v>137.0</v>
      </c>
      <c r="H172" s="3">
        <f t="shared" si="1"/>
        <v>-43</v>
      </c>
    </row>
    <row r="173">
      <c r="A173" s="14">
        <v>152.0</v>
      </c>
      <c r="B173" s="5" t="s">
        <v>952</v>
      </c>
      <c r="C173" s="14" t="s">
        <v>21</v>
      </c>
      <c r="D173" s="5" t="s">
        <v>834</v>
      </c>
      <c r="E173" s="14" t="s">
        <v>953</v>
      </c>
      <c r="F173" s="14">
        <v>131.0</v>
      </c>
      <c r="G173" s="3" t="s">
        <v>102</v>
      </c>
      <c r="H173" s="3" t="str">
        <f t="shared" si="1"/>
        <v>#VALUE!</v>
      </c>
    </row>
    <row r="174">
      <c r="A174" s="19">
        <v>187.0</v>
      </c>
      <c r="B174" s="5" t="s">
        <v>1028</v>
      </c>
      <c r="C174" s="19" t="s">
        <v>10</v>
      </c>
      <c r="D174" s="5" t="s">
        <v>834</v>
      </c>
      <c r="E174" s="19" t="s">
        <v>1029</v>
      </c>
      <c r="F174" s="19">
        <v>159.0</v>
      </c>
      <c r="G174" s="3" t="s">
        <v>102</v>
      </c>
      <c r="H174" s="3" t="str">
        <f t="shared" si="1"/>
        <v>#VALUE!</v>
      </c>
    </row>
    <row r="175">
      <c r="A175" s="14">
        <v>218.0</v>
      </c>
      <c r="B175" s="5" t="s">
        <v>1094</v>
      </c>
      <c r="C175" s="14" t="s">
        <v>14</v>
      </c>
      <c r="D175" s="5" t="s">
        <v>834</v>
      </c>
      <c r="E175" s="14" t="s">
        <v>1095</v>
      </c>
      <c r="F175" s="14">
        <v>184.0</v>
      </c>
      <c r="G175" s="3" t="s">
        <v>102</v>
      </c>
      <c r="H175" s="3" t="str">
        <f t="shared" si="1"/>
        <v>#VALUE!</v>
      </c>
    </row>
    <row r="176">
      <c r="A176" s="19">
        <v>221.0</v>
      </c>
      <c r="B176" s="5" t="s">
        <v>1101</v>
      </c>
      <c r="C176" s="19" t="s">
        <v>14</v>
      </c>
      <c r="D176" s="5" t="s">
        <v>834</v>
      </c>
      <c r="E176" s="19" t="s">
        <v>1102</v>
      </c>
      <c r="F176" s="19">
        <v>187.0</v>
      </c>
      <c r="G176" s="3" t="s">
        <v>102</v>
      </c>
      <c r="H176" s="3" t="str">
        <f t="shared" si="1"/>
        <v>#VALUE!</v>
      </c>
    </row>
    <row r="177">
      <c r="A177" s="19">
        <v>233.0</v>
      </c>
      <c r="B177" s="5" t="s">
        <v>1125</v>
      </c>
      <c r="C177" s="19" t="s">
        <v>21</v>
      </c>
      <c r="D177" s="5" t="s">
        <v>834</v>
      </c>
      <c r="E177" s="19" t="s">
        <v>1126</v>
      </c>
      <c r="F177" s="19">
        <v>197.0</v>
      </c>
      <c r="G177" s="3" t="s">
        <v>24</v>
      </c>
      <c r="H177" s="3" t="str">
        <f t="shared" si="1"/>
        <v>#VALUE!</v>
      </c>
    </row>
    <row r="178">
      <c r="A178" s="19" t="s">
        <v>189</v>
      </c>
      <c r="B178" s="5" t="s">
        <v>1137</v>
      </c>
      <c r="C178" s="19" t="s">
        <v>10</v>
      </c>
      <c r="D178" s="5" t="s">
        <v>834</v>
      </c>
      <c r="E178" s="19" t="s">
        <v>189</v>
      </c>
      <c r="F178" s="22"/>
      <c r="G178" s="3" t="s">
        <v>102</v>
      </c>
      <c r="H178" s="3" t="str">
        <f t="shared" si="1"/>
        <v>#VALUE!</v>
      </c>
    </row>
    <row r="179">
      <c r="A179" s="19">
        <v>139.0</v>
      </c>
      <c r="B179" s="5" t="s">
        <v>926</v>
      </c>
      <c r="C179" s="19" t="s">
        <v>10</v>
      </c>
      <c r="D179" s="5" t="s">
        <v>65</v>
      </c>
      <c r="E179" s="19" t="s">
        <v>927</v>
      </c>
      <c r="F179" s="22"/>
      <c r="G179" s="3" t="s">
        <v>102</v>
      </c>
      <c r="H179" s="3" t="str">
        <f t="shared" si="1"/>
        <v>#VALUE!</v>
      </c>
    </row>
    <row r="180">
      <c r="A180" s="19">
        <v>65.0</v>
      </c>
      <c r="B180" s="5" t="s">
        <v>773</v>
      </c>
      <c r="C180" s="19" t="s">
        <v>21</v>
      </c>
      <c r="D180" s="5" t="s">
        <v>774</v>
      </c>
      <c r="E180" s="19" t="s">
        <v>775</v>
      </c>
      <c r="F180" s="22"/>
      <c r="G180" s="3" t="s">
        <v>24</v>
      </c>
      <c r="H180" s="3" t="str">
        <f t="shared" si="1"/>
        <v>#VALUE!</v>
      </c>
    </row>
    <row r="181">
      <c r="A181" s="19">
        <v>45.0</v>
      </c>
      <c r="B181" s="5" t="s">
        <v>731</v>
      </c>
      <c r="C181" s="19" t="s">
        <v>10</v>
      </c>
      <c r="D181" s="5" t="s">
        <v>732</v>
      </c>
      <c r="E181" s="19" t="s">
        <v>733</v>
      </c>
      <c r="F181" s="22"/>
      <c r="G181" s="3">
        <v>27.0</v>
      </c>
      <c r="H181" s="3">
        <f t="shared" si="1"/>
        <v>18</v>
      </c>
    </row>
    <row r="182">
      <c r="A182" s="19">
        <v>31.0</v>
      </c>
      <c r="B182" s="5" t="s">
        <v>701</v>
      </c>
      <c r="C182" s="19" t="s">
        <v>21</v>
      </c>
      <c r="D182" s="5" t="s">
        <v>148</v>
      </c>
      <c r="E182" s="19" t="s">
        <v>702</v>
      </c>
      <c r="F182" s="19">
        <v>28.0</v>
      </c>
      <c r="G182" s="3">
        <v>71.0</v>
      </c>
      <c r="H182" s="3">
        <f t="shared" si="1"/>
        <v>-40</v>
      </c>
    </row>
    <row r="183">
      <c r="A183" s="14">
        <v>48.0</v>
      </c>
      <c r="B183" s="5" t="s">
        <v>738</v>
      </c>
      <c r="C183" s="14" t="s">
        <v>21</v>
      </c>
      <c r="D183" s="5" t="s">
        <v>148</v>
      </c>
      <c r="E183" s="14" t="s">
        <v>739</v>
      </c>
      <c r="F183" s="14">
        <v>41.0</v>
      </c>
      <c r="G183" s="3">
        <v>106.0</v>
      </c>
      <c r="H183" s="3">
        <f t="shared" si="1"/>
        <v>-58</v>
      </c>
    </row>
    <row r="184">
      <c r="A184" s="14">
        <v>52.0</v>
      </c>
      <c r="B184" s="5" t="s">
        <v>747</v>
      </c>
      <c r="C184" s="14" t="s">
        <v>10</v>
      </c>
      <c r="D184" s="5" t="s">
        <v>148</v>
      </c>
      <c r="E184" s="14" t="s">
        <v>748</v>
      </c>
      <c r="F184" s="14">
        <v>44.0</v>
      </c>
      <c r="G184" s="3" t="s">
        <v>24</v>
      </c>
      <c r="H184" s="3" t="str">
        <f t="shared" si="1"/>
        <v>#VALUE!</v>
      </c>
    </row>
    <row r="185">
      <c r="A185" s="14">
        <v>88.0</v>
      </c>
      <c r="B185" s="5" t="s">
        <v>821</v>
      </c>
      <c r="C185" s="14" t="s">
        <v>21</v>
      </c>
      <c r="D185" s="5" t="s">
        <v>148</v>
      </c>
      <c r="E185" s="14" t="s">
        <v>822</v>
      </c>
      <c r="F185" s="14">
        <v>74.0</v>
      </c>
      <c r="G185" s="3" t="s">
        <v>24</v>
      </c>
      <c r="H185" s="3" t="str">
        <f t="shared" si="1"/>
        <v>#VALUE!</v>
      </c>
    </row>
    <row r="186">
      <c r="A186" s="19">
        <v>97.0</v>
      </c>
      <c r="B186" s="5" t="s">
        <v>840</v>
      </c>
      <c r="C186" s="19" t="s">
        <v>10</v>
      </c>
      <c r="D186" s="5" t="s">
        <v>148</v>
      </c>
      <c r="E186" s="19" t="s">
        <v>841</v>
      </c>
      <c r="F186" s="19">
        <v>83.0</v>
      </c>
      <c r="G186" s="3">
        <v>189.0</v>
      </c>
      <c r="H186" s="3">
        <f t="shared" si="1"/>
        <v>-92</v>
      </c>
    </row>
    <row r="187">
      <c r="A187" s="19">
        <v>115.0</v>
      </c>
      <c r="B187" s="5" t="s">
        <v>877</v>
      </c>
      <c r="C187" s="19" t="s">
        <v>80</v>
      </c>
      <c r="D187" s="5" t="s">
        <v>148</v>
      </c>
      <c r="E187" s="19" t="s">
        <v>878</v>
      </c>
      <c r="F187" s="19">
        <v>99.0</v>
      </c>
      <c r="G187" s="3">
        <v>215.0</v>
      </c>
      <c r="H187" s="3">
        <f t="shared" si="1"/>
        <v>-100</v>
      </c>
    </row>
    <row r="188">
      <c r="A188" s="14">
        <v>140.0</v>
      </c>
      <c r="B188" s="5" t="s">
        <v>928</v>
      </c>
      <c r="C188" s="14" t="s">
        <v>80</v>
      </c>
      <c r="D188" s="5" t="s">
        <v>148</v>
      </c>
      <c r="E188" s="14" t="s">
        <v>929</v>
      </c>
      <c r="F188" s="14">
        <v>120.0</v>
      </c>
      <c r="G188" s="3" t="s">
        <v>24</v>
      </c>
      <c r="H188" s="3" t="str">
        <f t="shared" si="1"/>
        <v>#VALUE!</v>
      </c>
    </row>
    <row r="189">
      <c r="A189" s="14">
        <v>14.0</v>
      </c>
      <c r="B189" s="5" t="s">
        <v>666</v>
      </c>
      <c r="C189" s="14" t="s">
        <v>80</v>
      </c>
      <c r="D189" s="5" t="s">
        <v>40</v>
      </c>
      <c r="E189" s="14" t="s">
        <v>667</v>
      </c>
      <c r="F189" s="14">
        <v>13.0</v>
      </c>
      <c r="G189" s="3">
        <v>4.0</v>
      </c>
      <c r="H189" s="3">
        <f t="shared" si="1"/>
        <v>10</v>
      </c>
    </row>
    <row r="190">
      <c r="A190" s="19">
        <v>15.0</v>
      </c>
      <c r="B190" s="5" t="s">
        <v>668</v>
      </c>
      <c r="C190" s="19" t="s">
        <v>80</v>
      </c>
      <c r="D190" s="5" t="s">
        <v>40</v>
      </c>
      <c r="E190" s="19" t="s">
        <v>669</v>
      </c>
      <c r="F190" s="19">
        <v>14.0</v>
      </c>
      <c r="G190" s="3">
        <v>81.0</v>
      </c>
      <c r="H190" s="3">
        <f t="shared" si="1"/>
        <v>-66</v>
      </c>
    </row>
    <row r="191">
      <c r="A191" s="14">
        <v>46.0</v>
      </c>
      <c r="B191" s="5" t="s">
        <v>734</v>
      </c>
      <c r="C191" s="14" t="s">
        <v>80</v>
      </c>
      <c r="D191" s="5" t="s">
        <v>40</v>
      </c>
      <c r="E191" s="14" t="s">
        <v>735</v>
      </c>
      <c r="F191" s="14">
        <v>39.0</v>
      </c>
      <c r="G191" s="3">
        <v>14.0</v>
      </c>
      <c r="H191" s="3">
        <f t="shared" si="1"/>
        <v>32</v>
      </c>
    </row>
    <row r="192">
      <c r="A192" s="14">
        <v>72.0</v>
      </c>
      <c r="B192" s="5" t="s">
        <v>787</v>
      </c>
      <c r="C192" s="14" t="s">
        <v>10</v>
      </c>
      <c r="D192" s="5" t="s">
        <v>40</v>
      </c>
      <c r="E192" s="14" t="s">
        <v>788</v>
      </c>
      <c r="F192" s="14">
        <v>60.0</v>
      </c>
      <c r="G192" s="3">
        <v>193.0</v>
      </c>
      <c r="H192" s="3">
        <f t="shared" si="1"/>
        <v>-121</v>
      </c>
    </row>
    <row r="193">
      <c r="A193" s="14">
        <v>82.0</v>
      </c>
      <c r="B193" s="5" t="s">
        <v>810</v>
      </c>
      <c r="C193" s="14" t="s">
        <v>21</v>
      </c>
      <c r="D193" s="5" t="s">
        <v>40</v>
      </c>
      <c r="E193" s="14" t="s">
        <v>809</v>
      </c>
      <c r="F193" s="14">
        <v>68.0</v>
      </c>
      <c r="G193" s="3" t="s">
        <v>24</v>
      </c>
      <c r="H193" s="3" t="str">
        <f t="shared" si="1"/>
        <v>#VALUE!</v>
      </c>
    </row>
    <row r="194">
      <c r="A194" s="14">
        <v>100.0</v>
      </c>
      <c r="B194" s="5" t="s">
        <v>846</v>
      </c>
      <c r="C194" s="14" t="s">
        <v>21</v>
      </c>
      <c r="D194" s="5" t="s">
        <v>40</v>
      </c>
      <c r="E194" s="14" t="s">
        <v>847</v>
      </c>
      <c r="F194" s="14">
        <v>85.0</v>
      </c>
      <c r="G194" s="3">
        <v>123.0</v>
      </c>
      <c r="H194" s="3">
        <f t="shared" si="1"/>
        <v>-23</v>
      </c>
    </row>
    <row r="195">
      <c r="A195" s="19">
        <v>141.0</v>
      </c>
      <c r="B195" s="5" t="s">
        <v>930</v>
      </c>
      <c r="C195" s="19" t="s">
        <v>80</v>
      </c>
      <c r="D195" s="5" t="s">
        <v>40</v>
      </c>
      <c r="E195" s="19" t="s">
        <v>931</v>
      </c>
      <c r="F195" s="19">
        <v>121.0</v>
      </c>
      <c r="G195" s="3">
        <v>80.0</v>
      </c>
      <c r="H195" s="3">
        <f t="shared" si="1"/>
        <v>61</v>
      </c>
    </row>
    <row r="196">
      <c r="A196" s="10" t="s">
        <v>189</v>
      </c>
      <c r="B196" s="5" t="s">
        <v>1152</v>
      </c>
      <c r="C196" s="10" t="s">
        <v>80</v>
      </c>
      <c r="D196" s="5" t="s">
        <v>40</v>
      </c>
      <c r="E196" s="10" t="s">
        <v>189</v>
      </c>
      <c r="F196" s="11"/>
      <c r="G196" s="3" t="s">
        <v>24</v>
      </c>
      <c r="H196" s="3" t="str">
        <f t="shared" si="1"/>
        <v>#VALUE!</v>
      </c>
    </row>
    <row r="197">
      <c r="A197" s="14">
        <v>128.0</v>
      </c>
      <c r="B197" s="5" t="s">
        <v>903</v>
      </c>
      <c r="C197" s="14" t="s">
        <v>21</v>
      </c>
      <c r="D197" s="5" t="s">
        <v>199</v>
      </c>
      <c r="E197" s="14" t="s">
        <v>904</v>
      </c>
      <c r="F197" s="14">
        <v>111.0</v>
      </c>
      <c r="G197" s="3">
        <v>55.0</v>
      </c>
      <c r="H197" s="3">
        <f t="shared" si="1"/>
        <v>73</v>
      </c>
    </row>
    <row r="198">
      <c r="A198" s="19">
        <v>175.0</v>
      </c>
      <c r="B198" s="5" t="s">
        <v>1003</v>
      </c>
      <c r="C198" s="19" t="s">
        <v>14</v>
      </c>
      <c r="D198" s="5" t="s">
        <v>199</v>
      </c>
      <c r="E198" s="19" t="s">
        <v>1004</v>
      </c>
      <c r="F198" s="19">
        <v>149.0</v>
      </c>
      <c r="G198" s="3">
        <v>121.0</v>
      </c>
      <c r="H198" s="3">
        <f t="shared" si="1"/>
        <v>54</v>
      </c>
    </row>
    <row r="199">
      <c r="A199" s="19">
        <v>185.0</v>
      </c>
      <c r="B199" s="5" t="s">
        <v>1024</v>
      </c>
      <c r="C199" s="19" t="s">
        <v>21</v>
      </c>
      <c r="D199" s="5" t="s">
        <v>199</v>
      </c>
      <c r="E199" s="19" t="s">
        <v>1025</v>
      </c>
      <c r="F199" s="19">
        <v>157.0</v>
      </c>
      <c r="G199" s="3" t="s">
        <v>24</v>
      </c>
      <c r="H199" s="3" t="str">
        <f t="shared" si="1"/>
        <v>#VALUE!</v>
      </c>
    </row>
    <row r="200">
      <c r="A200" s="14">
        <v>202.0</v>
      </c>
      <c r="B200" s="5" t="s">
        <v>1060</v>
      </c>
      <c r="C200" s="14" t="s">
        <v>80</v>
      </c>
      <c r="D200" s="5" t="s">
        <v>199</v>
      </c>
      <c r="E200" s="14" t="s">
        <v>1061</v>
      </c>
      <c r="F200" s="14">
        <v>170.0</v>
      </c>
      <c r="G200" s="3" t="s">
        <v>24</v>
      </c>
      <c r="H200" s="3" t="str">
        <f t="shared" si="1"/>
        <v>#VALUE!</v>
      </c>
    </row>
    <row r="201">
      <c r="A201" s="14">
        <v>206.0</v>
      </c>
      <c r="B201" s="5" t="s">
        <v>1068</v>
      </c>
      <c r="C201" s="14" t="s">
        <v>10</v>
      </c>
      <c r="D201" s="5" t="s">
        <v>199</v>
      </c>
      <c r="E201" s="14" t="s">
        <v>1069</v>
      </c>
      <c r="F201" s="14">
        <v>174.0</v>
      </c>
      <c r="G201" s="3" t="s">
        <v>24</v>
      </c>
      <c r="H201" s="3" t="str">
        <f t="shared" si="1"/>
        <v>#VALUE!</v>
      </c>
    </row>
    <row r="202">
      <c r="A202" s="14">
        <v>236.0</v>
      </c>
      <c r="B202" s="5" t="s">
        <v>1131</v>
      </c>
      <c r="C202" s="14" t="s">
        <v>80</v>
      </c>
      <c r="D202" s="5" t="s">
        <v>199</v>
      </c>
      <c r="E202" s="14" t="s">
        <v>1132</v>
      </c>
      <c r="F202" s="14">
        <v>200.0</v>
      </c>
      <c r="G202" s="3">
        <v>222.0</v>
      </c>
      <c r="H202" s="3">
        <f t="shared" si="1"/>
        <v>14</v>
      </c>
    </row>
    <row r="203">
      <c r="A203" s="14" t="s">
        <v>189</v>
      </c>
      <c r="B203" s="5" t="s">
        <v>1142</v>
      </c>
      <c r="C203" s="14" t="s">
        <v>21</v>
      </c>
      <c r="D203" s="5" t="s">
        <v>199</v>
      </c>
      <c r="E203" s="14" t="s">
        <v>189</v>
      </c>
      <c r="F203" s="21"/>
      <c r="G203" s="3">
        <v>78.0</v>
      </c>
      <c r="H203" s="3" t="str">
        <f t="shared" si="1"/>
        <v>#VALUE!</v>
      </c>
    </row>
    <row r="204">
      <c r="A204" s="19">
        <v>5.0</v>
      </c>
      <c r="B204" s="5" t="s">
        <v>648</v>
      </c>
      <c r="C204" s="19" t="s">
        <v>21</v>
      </c>
      <c r="D204" s="5" t="s">
        <v>194</v>
      </c>
      <c r="E204" s="19" t="s">
        <v>649</v>
      </c>
      <c r="F204" s="19">
        <v>4.0</v>
      </c>
      <c r="G204" s="3" t="s">
        <v>24</v>
      </c>
      <c r="H204" s="3" t="str">
        <f t="shared" si="1"/>
        <v>#VALUE!</v>
      </c>
    </row>
    <row r="205">
      <c r="A205" s="14">
        <v>12.0</v>
      </c>
      <c r="B205" s="5" t="s">
        <v>662</v>
      </c>
      <c r="C205" s="14" t="s">
        <v>21</v>
      </c>
      <c r="D205" s="5" t="s">
        <v>194</v>
      </c>
      <c r="E205" s="14" t="s">
        <v>663</v>
      </c>
      <c r="F205" s="14">
        <v>11.0</v>
      </c>
      <c r="G205" s="3">
        <v>42.0</v>
      </c>
      <c r="H205" s="3">
        <f t="shared" si="1"/>
        <v>-30</v>
      </c>
    </row>
    <row r="206">
      <c r="A206" s="19">
        <v>19.0</v>
      </c>
      <c r="B206" s="5" t="s">
        <v>677</v>
      </c>
      <c r="C206" s="19" t="s">
        <v>10</v>
      </c>
      <c r="D206" s="5" t="s">
        <v>194</v>
      </c>
      <c r="E206" s="19" t="s">
        <v>678</v>
      </c>
      <c r="F206" s="19">
        <v>17.0</v>
      </c>
      <c r="G206" s="3">
        <v>86.0</v>
      </c>
      <c r="H206" s="3">
        <f t="shared" si="1"/>
        <v>-67</v>
      </c>
    </row>
    <row r="207">
      <c r="A207" s="19">
        <v>89.0</v>
      </c>
      <c r="B207" s="5" t="s">
        <v>823</v>
      </c>
      <c r="C207" s="19" t="s">
        <v>21</v>
      </c>
      <c r="D207" s="5" t="s">
        <v>194</v>
      </c>
      <c r="E207" s="19" t="s">
        <v>824</v>
      </c>
      <c r="F207" s="19">
        <v>75.0</v>
      </c>
      <c r="G207" s="3">
        <v>58.0</v>
      </c>
      <c r="H207" s="3">
        <f t="shared" si="1"/>
        <v>31</v>
      </c>
    </row>
    <row r="208">
      <c r="A208" s="19">
        <v>151.0</v>
      </c>
      <c r="B208" s="5" t="s">
        <v>950</v>
      </c>
      <c r="C208" s="19" t="s">
        <v>21</v>
      </c>
      <c r="D208" s="5" t="s">
        <v>194</v>
      </c>
      <c r="E208" s="19" t="s">
        <v>951</v>
      </c>
      <c r="F208" s="19">
        <v>130.0</v>
      </c>
      <c r="G208" s="3" t="s">
        <v>24</v>
      </c>
      <c r="H208" s="3" t="str">
        <f t="shared" si="1"/>
        <v>#VALUE!</v>
      </c>
    </row>
    <row r="209">
      <c r="A209" s="19">
        <v>157.0</v>
      </c>
      <c r="B209" s="5" t="s">
        <v>962</v>
      </c>
      <c r="C209" s="19" t="s">
        <v>963</v>
      </c>
      <c r="D209" s="5" t="s">
        <v>194</v>
      </c>
      <c r="E209" s="19" t="s">
        <v>964</v>
      </c>
      <c r="F209" s="19">
        <v>135.0</v>
      </c>
      <c r="G209" s="3">
        <v>148.0</v>
      </c>
      <c r="H209" s="3">
        <f t="shared" si="1"/>
        <v>9</v>
      </c>
    </row>
    <row r="210">
      <c r="A210" s="14" t="s">
        <v>189</v>
      </c>
      <c r="B210" s="5" t="s">
        <v>1136</v>
      </c>
      <c r="C210" s="14" t="s">
        <v>80</v>
      </c>
      <c r="D210" s="5" t="s">
        <v>194</v>
      </c>
      <c r="E210" s="14" t="s">
        <v>189</v>
      </c>
      <c r="F210" s="21"/>
      <c r="G210" s="3" t="s">
        <v>102</v>
      </c>
      <c r="H210" s="3" t="str">
        <f t="shared" si="1"/>
        <v>#VALUE!</v>
      </c>
    </row>
    <row r="211">
      <c r="A211" s="14">
        <v>70.0</v>
      </c>
      <c r="B211" s="5" t="s">
        <v>784</v>
      </c>
      <c r="C211" s="14" t="s">
        <v>21</v>
      </c>
      <c r="D211" s="5" t="s">
        <v>97</v>
      </c>
      <c r="E211" s="14" t="s">
        <v>783</v>
      </c>
      <c r="F211" s="21"/>
      <c r="G211" s="3" t="s">
        <v>102</v>
      </c>
      <c r="H211" s="3" t="str">
        <f t="shared" si="1"/>
        <v>#VALUE!</v>
      </c>
    </row>
    <row r="212">
      <c r="A212" s="14" t="s">
        <v>189</v>
      </c>
      <c r="B212" s="5" t="s">
        <v>1149</v>
      </c>
      <c r="C212" s="14" t="s">
        <v>21</v>
      </c>
      <c r="D212" s="5" t="s">
        <v>97</v>
      </c>
      <c r="E212" s="14" t="s">
        <v>189</v>
      </c>
      <c r="F212" s="21"/>
      <c r="G212" s="3" t="s">
        <v>102</v>
      </c>
      <c r="H212" s="3" t="str">
        <f t="shared" si="1"/>
        <v>#VALUE!</v>
      </c>
    </row>
    <row r="213">
      <c r="A213" s="14">
        <v>28.0</v>
      </c>
      <c r="B213" s="5" t="s">
        <v>695</v>
      </c>
      <c r="C213" s="14" t="s">
        <v>10</v>
      </c>
      <c r="D213" s="5" t="s">
        <v>130</v>
      </c>
      <c r="E213" s="14" t="s">
        <v>696</v>
      </c>
      <c r="F213" s="14">
        <v>25.0</v>
      </c>
      <c r="G213" s="3" t="s">
        <v>102</v>
      </c>
      <c r="H213" s="3" t="str">
        <f t="shared" si="1"/>
        <v>#VALUE!</v>
      </c>
    </row>
    <row r="214">
      <c r="A214" s="14">
        <v>42.0</v>
      </c>
      <c r="B214" s="5" t="s">
        <v>725</v>
      </c>
      <c r="C214" s="14" t="s">
        <v>80</v>
      </c>
      <c r="D214" s="5" t="s">
        <v>130</v>
      </c>
      <c r="E214" s="14" t="s">
        <v>726</v>
      </c>
      <c r="F214" s="14">
        <v>36.0</v>
      </c>
      <c r="G214" s="3" t="s">
        <v>102</v>
      </c>
      <c r="H214" s="3" t="str">
        <f t="shared" si="1"/>
        <v>#VALUE!</v>
      </c>
    </row>
    <row r="215">
      <c r="A215" s="14">
        <v>92.0</v>
      </c>
      <c r="B215" s="5" t="s">
        <v>829</v>
      </c>
      <c r="C215" s="14" t="s">
        <v>21</v>
      </c>
      <c r="D215" s="5" t="s">
        <v>130</v>
      </c>
      <c r="E215" s="14" t="s">
        <v>830</v>
      </c>
      <c r="F215" s="14">
        <v>78.0</v>
      </c>
      <c r="G215" s="3" t="s">
        <v>24</v>
      </c>
      <c r="H215" s="3" t="str">
        <f t="shared" si="1"/>
        <v>#VALUE!</v>
      </c>
    </row>
    <row r="216">
      <c r="A216" s="14">
        <v>108.0</v>
      </c>
      <c r="B216" s="5" t="s">
        <v>862</v>
      </c>
      <c r="C216" s="14" t="s">
        <v>14</v>
      </c>
      <c r="D216" s="5" t="s">
        <v>130</v>
      </c>
      <c r="E216" s="14" t="s">
        <v>863</v>
      </c>
      <c r="F216" s="14">
        <v>93.0</v>
      </c>
      <c r="G216" s="3" t="s">
        <v>102</v>
      </c>
      <c r="H216" s="3" t="str">
        <f t="shared" si="1"/>
        <v>#VALUE!</v>
      </c>
    </row>
    <row r="217">
      <c r="A217" s="14">
        <v>138.0</v>
      </c>
      <c r="B217" s="5" t="s">
        <v>924</v>
      </c>
      <c r="C217" s="14" t="s">
        <v>14</v>
      </c>
      <c r="D217" s="5" t="s">
        <v>130</v>
      </c>
      <c r="E217" s="14" t="s">
        <v>925</v>
      </c>
      <c r="F217" s="14">
        <v>119.0</v>
      </c>
      <c r="G217" s="3" t="s">
        <v>24</v>
      </c>
      <c r="H217" s="3" t="str">
        <f t="shared" si="1"/>
        <v>#VALUE!</v>
      </c>
    </row>
    <row r="218">
      <c r="A218" s="19">
        <v>161.0</v>
      </c>
      <c r="B218" s="5" t="s">
        <v>973</v>
      </c>
      <c r="C218" s="19" t="s">
        <v>10</v>
      </c>
      <c r="D218" s="5" t="s">
        <v>130</v>
      </c>
      <c r="E218" s="19" t="s">
        <v>974</v>
      </c>
      <c r="F218" s="19">
        <v>137.0</v>
      </c>
      <c r="G218" s="3" t="s">
        <v>102</v>
      </c>
      <c r="H218" s="3" t="str">
        <f t="shared" si="1"/>
        <v>#VALUE!</v>
      </c>
    </row>
    <row r="219">
      <c r="A219" s="14">
        <v>176.0</v>
      </c>
      <c r="B219" s="5" t="s">
        <v>1005</v>
      </c>
      <c r="C219" s="14" t="s">
        <v>10</v>
      </c>
      <c r="D219" s="5" t="s">
        <v>130</v>
      </c>
      <c r="E219" s="14" t="s">
        <v>1006</v>
      </c>
      <c r="F219" s="14">
        <v>150.0</v>
      </c>
      <c r="G219" s="3" t="s">
        <v>102</v>
      </c>
      <c r="H219" s="3" t="str">
        <f t="shared" si="1"/>
        <v>#VALUE!</v>
      </c>
    </row>
    <row r="220">
      <c r="A220" s="14">
        <v>156.0</v>
      </c>
      <c r="B220" s="5" t="s">
        <v>960</v>
      </c>
      <c r="C220" s="14" t="s">
        <v>10</v>
      </c>
      <c r="D220" s="5" t="s">
        <v>342</v>
      </c>
      <c r="E220" s="14" t="s">
        <v>961</v>
      </c>
      <c r="F220" s="21"/>
      <c r="G220" s="3" t="s">
        <v>102</v>
      </c>
      <c r="H220" s="3" t="str">
        <f t="shared" si="1"/>
        <v>#VALUE!</v>
      </c>
    </row>
    <row r="221">
      <c r="A221" s="14">
        <v>66.0</v>
      </c>
      <c r="B221" s="5" t="s">
        <v>776</v>
      </c>
      <c r="C221" s="14" t="s">
        <v>14</v>
      </c>
      <c r="D221" s="5" t="s">
        <v>246</v>
      </c>
      <c r="E221" s="14" t="s">
        <v>777</v>
      </c>
      <c r="F221" s="14">
        <v>57.0</v>
      </c>
      <c r="G221" s="3">
        <v>9.0</v>
      </c>
      <c r="H221" s="3">
        <f t="shared" si="1"/>
        <v>57</v>
      </c>
    </row>
    <row r="222">
      <c r="A222" s="19">
        <v>67.0</v>
      </c>
      <c r="B222" s="5" t="s">
        <v>778</v>
      </c>
      <c r="C222" s="19" t="s">
        <v>10</v>
      </c>
      <c r="D222" s="5" t="s">
        <v>246</v>
      </c>
      <c r="E222" s="19" t="s">
        <v>779</v>
      </c>
      <c r="F222" s="19">
        <v>58.0</v>
      </c>
      <c r="G222" s="3">
        <v>167.0</v>
      </c>
      <c r="H222" s="3">
        <f t="shared" si="1"/>
        <v>-100</v>
      </c>
    </row>
    <row r="223">
      <c r="A223" s="19">
        <v>109.0</v>
      </c>
      <c r="B223" s="5" t="s">
        <v>864</v>
      </c>
      <c r="C223" s="19" t="s">
        <v>10</v>
      </c>
      <c r="D223" s="5" t="s">
        <v>246</v>
      </c>
      <c r="E223" s="19" t="s">
        <v>865</v>
      </c>
      <c r="F223" s="19">
        <v>94.0</v>
      </c>
      <c r="G223" s="3" t="s">
        <v>102</v>
      </c>
      <c r="H223" s="3" t="str">
        <f t="shared" si="1"/>
        <v>#VALUE!</v>
      </c>
    </row>
    <row r="224">
      <c r="A224" s="14">
        <v>132.0</v>
      </c>
      <c r="B224" s="5" t="s">
        <v>911</v>
      </c>
      <c r="C224" s="14" t="s">
        <v>21</v>
      </c>
      <c r="D224" s="5" t="s">
        <v>246</v>
      </c>
      <c r="E224" s="14" t="s">
        <v>912</v>
      </c>
      <c r="F224" s="14">
        <v>115.0</v>
      </c>
      <c r="G224" s="3" t="s">
        <v>24</v>
      </c>
      <c r="H224" s="3" t="str">
        <f t="shared" si="1"/>
        <v>#VALUE!</v>
      </c>
    </row>
    <row r="225">
      <c r="A225" s="14">
        <v>168.0</v>
      </c>
      <c r="B225" s="5" t="s">
        <v>987</v>
      </c>
      <c r="C225" s="14" t="s">
        <v>21</v>
      </c>
      <c r="D225" s="5" t="s">
        <v>246</v>
      </c>
      <c r="E225" s="14" t="s">
        <v>988</v>
      </c>
      <c r="F225" s="14">
        <v>144.0</v>
      </c>
      <c r="G225" s="3" t="s">
        <v>24</v>
      </c>
      <c r="H225" s="3" t="str">
        <f t="shared" si="1"/>
        <v>#VALUE!</v>
      </c>
    </row>
    <row r="226">
      <c r="A226" s="19">
        <v>213.0</v>
      </c>
      <c r="B226" s="5" t="s">
        <v>1084</v>
      </c>
      <c r="C226" s="19" t="s">
        <v>21</v>
      </c>
      <c r="D226" s="5" t="s">
        <v>246</v>
      </c>
      <c r="E226" s="19" t="s">
        <v>1085</v>
      </c>
      <c r="F226" s="19">
        <v>179.0</v>
      </c>
      <c r="G226" s="3" t="s">
        <v>102</v>
      </c>
      <c r="H226" s="3" t="str">
        <f t="shared" si="1"/>
        <v>#VALUE!</v>
      </c>
    </row>
    <row r="227">
      <c r="A227" s="14">
        <v>232.0</v>
      </c>
      <c r="B227" s="5" t="s">
        <v>1123</v>
      </c>
      <c r="C227" s="14" t="s">
        <v>10</v>
      </c>
      <c r="D227" s="5" t="s">
        <v>246</v>
      </c>
      <c r="E227" s="14" t="s">
        <v>1124</v>
      </c>
      <c r="F227" s="14">
        <v>196.0</v>
      </c>
      <c r="G227" s="3" t="s">
        <v>24</v>
      </c>
      <c r="H227" s="3" t="str">
        <f t="shared" si="1"/>
        <v>#VALUE!</v>
      </c>
    </row>
    <row r="228">
      <c r="A228" s="14">
        <v>158.0</v>
      </c>
      <c r="B228" s="5" t="s">
        <v>965</v>
      </c>
      <c r="C228" s="14" t="s">
        <v>14</v>
      </c>
      <c r="D228" s="5" t="s">
        <v>966</v>
      </c>
      <c r="E228" s="14" t="s">
        <v>967</v>
      </c>
      <c r="F228" s="21"/>
      <c r="G228" s="3" t="s">
        <v>102</v>
      </c>
      <c r="H228" s="3" t="str">
        <f t="shared" si="1"/>
        <v>#VALUE!</v>
      </c>
    </row>
    <row r="229">
      <c r="A229" s="19">
        <v>223.0</v>
      </c>
      <c r="B229" s="5" t="s">
        <v>1105</v>
      </c>
      <c r="C229" s="19" t="s">
        <v>10</v>
      </c>
      <c r="D229" s="5" t="s">
        <v>966</v>
      </c>
      <c r="E229" s="19" t="s">
        <v>1106</v>
      </c>
      <c r="F229" s="22"/>
      <c r="G229" s="3" t="s">
        <v>24</v>
      </c>
      <c r="H229" s="3" t="str">
        <f t="shared" si="1"/>
        <v>#VALUE!</v>
      </c>
    </row>
    <row r="230">
      <c r="A230" s="14">
        <v>190.0</v>
      </c>
      <c r="B230" s="5" t="s">
        <v>1034</v>
      </c>
      <c r="C230" s="14" t="s">
        <v>21</v>
      </c>
      <c r="D230" s="5" t="s">
        <v>1035</v>
      </c>
      <c r="E230" s="14" t="s">
        <v>1036</v>
      </c>
      <c r="F230" s="21"/>
      <c r="G230" s="3" t="s">
        <v>24</v>
      </c>
      <c r="H230" s="3" t="str">
        <f t="shared" si="1"/>
        <v>#VALUE!</v>
      </c>
    </row>
    <row r="231">
      <c r="A231" s="14">
        <v>182.0</v>
      </c>
      <c r="B231" s="5" t="s">
        <v>1017</v>
      </c>
      <c r="C231" s="14" t="s">
        <v>10</v>
      </c>
      <c r="D231" s="5" t="s">
        <v>1018</v>
      </c>
      <c r="E231" s="14" t="s">
        <v>1019</v>
      </c>
      <c r="F231" s="21"/>
      <c r="G231" s="3" t="s">
        <v>24</v>
      </c>
      <c r="H231" s="3" t="str">
        <f t="shared" si="1"/>
        <v>#VALUE!</v>
      </c>
    </row>
    <row r="232">
      <c r="A232" s="19">
        <v>27.0</v>
      </c>
      <c r="B232" s="5" t="s">
        <v>692</v>
      </c>
      <c r="C232" s="19" t="s">
        <v>10</v>
      </c>
      <c r="D232" s="5" t="s">
        <v>693</v>
      </c>
      <c r="E232" s="19" t="s">
        <v>694</v>
      </c>
      <c r="F232" s="19">
        <v>24.0</v>
      </c>
      <c r="G232" s="3">
        <v>19.0</v>
      </c>
      <c r="H232" s="3">
        <f t="shared" si="1"/>
        <v>8</v>
      </c>
    </row>
    <row r="233">
      <c r="A233" s="19">
        <v>61.0</v>
      </c>
      <c r="B233" s="5" t="s">
        <v>765</v>
      </c>
      <c r="C233" s="19" t="s">
        <v>14</v>
      </c>
      <c r="D233" s="5" t="s">
        <v>693</v>
      </c>
      <c r="E233" s="19" t="s">
        <v>766</v>
      </c>
      <c r="F233" s="19">
        <v>53.0</v>
      </c>
      <c r="G233" s="3">
        <v>74.0</v>
      </c>
      <c r="H233" s="3">
        <f t="shared" si="1"/>
        <v>-13</v>
      </c>
    </row>
    <row r="234">
      <c r="A234" s="19">
        <v>101.0</v>
      </c>
      <c r="B234" s="5" t="s">
        <v>848</v>
      </c>
      <c r="C234" s="19" t="s">
        <v>14</v>
      </c>
      <c r="D234" s="5" t="s">
        <v>693</v>
      </c>
      <c r="E234" s="19" t="s">
        <v>849</v>
      </c>
      <c r="F234" s="19">
        <v>86.0</v>
      </c>
      <c r="G234" s="3" t="s">
        <v>24</v>
      </c>
      <c r="H234" s="3" t="str">
        <f t="shared" si="1"/>
        <v>#VALUE!</v>
      </c>
    </row>
    <row r="235">
      <c r="A235" s="14">
        <v>126.0</v>
      </c>
      <c r="B235" s="5" t="s">
        <v>899</v>
      </c>
      <c r="C235" s="14" t="s">
        <v>14</v>
      </c>
      <c r="D235" s="5" t="s">
        <v>693</v>
      </c>
      <c r="E235" s="14" t="s">
        <v>900</v>
      </c>
      <c r="F235" s="14">
        <v>109.0</v>
      </c>
      <c r="G235" s="3" t="s">
        <v>24</v>
      </c>
      <c r="H235" s="3" t="str">
        <f t="shared" si="1"/>
        <v>#VALUE!</v>
      </c>
    </row>
    <row r="236">
      <c r="A236" s="14">
        <v>180.0</v>
      </c>
      <c r="B236" s="5" t="s">
        <v>1014</v>
      </c>
      <c r="C236" s="14" t="s">
        <v>80</v>
      </c>
      <c r="D236" s="5" t="s">
        <v>693</v>
      </c>
      <c r="E236" s="14" t="s">
        <v>1013</v>
      </c>
      <c r="F236" s="14">
        <v>153.0</v>
      </c>
      <c r="G236" s="3">
        <v>191.0</v>
      </c>
      <c r="H236" s="3">
        <f t="shared" si="1"/>
        <v>-11</v>
      </c>
    </row>
    <row r="237">
      <c r="A237" s="14">
        <v>210.0</v>
      </c>
      <c r="B237" s="5" t="s">
        <v>1077</v>
      </c>
      <c r="C237" s="14" t="s">
        <v>10</v>
      </c>
      <c r="D237" s="5" t="s">
        <v>693</v>
      </c>
      <c r="E237" s="14" t="s">
        <v>1078</v>
      </c>
      <c r="F237" s="14">
        <v>177.0</v>
      </c>
      <c r="G237" s="3">
        <v>101.0</v>
      </c>
      <c r="H237" s="3">
        <f t="shared" si="1"/>
        <v>109</v>
      </c>
    </row>
    <row r="238">
      <c r="A238" s="14">
        <v>224.0</v>
      </c>
      <c r="B238" s="5" t="s">
        <v>1107</v>
      </c>
      <c r="C238" s="14" t="s">
        <v>21</v>
      </c>
      <c r="D238" s="5" t="s">
        <v>693</v>
      </c>
      <c r="E238" s="14" t="s">
        <v>1108</v>
      </c>
      <c r="F238" s="14">
        <v>189.0</v>
      </c>
      <c r="G238" s="3" t="s">
        <v>24</v>
      </c>
      <c r="H238" s="3" t="str">
        <f t="shared" si="1"/>
        <v>#VALUE!</v>
      </c>
    </row>
    <row r="239">
      <c r="A239" s="19">
        <v>51.0</v>
      </c>
      <c r="B239" s="5" t="s">
        <v>745</v>
      </c>
      <c r="C239" s="19" t="s">
        <v>80</v>
      </c>
      <c r="D239" s="5" t="s">
        <v>85</v>
      </c>
      <c r="E239" s="19" t="s">
        <v>746</v>
      </c>
      <c r="F239" s="19">
        <v>43.0</v>
      </c>
      <c r="G239" s="3">
        <v>166.0</v>
      </c>
      <c r="H239" s="3">
        <f t="shared" si="1"/>
        <v>-115</v>
      </c>
    </row>
    <row r="240">
      <c r="A240" s="14">
        <v>104.0</v>
      </c>
      <c r="B240" s="5" t="s">
        <v>854</v>
      </c>
      <c r="C240" s="14" t="s">
        <v>10</v>
      </c>
      <c r="D240" s="5" t="s">
        <v>85</v>
      </c>
      <c r="E240" s="14" t="s">
        <v>855</v>
      </c>
      <c r="F240" s="14">
        <v>89.0</v>
      </c>
      <c r="G240" s="3">
        <v>152.0</v>
      </c>
      <c r="H240" s="3">
        <f t="shared" si="1"/>
        <v>-48</v>
      </c>
    </row>
    <row r="241">
      <c r="A241" s="19">
        <v>145.0</v>
      </c>
      <c r="B241" s="5" t="s">
        <v>938</v>
      </c>
      <c r="C241" s="19" t="s">
        <v>80</v>
      </c>
      <c r="D241" s="5" t="s">
        <v>85</v>
      </c>
      <c r="E241" s="19" t="s">
        <v>939</v>
      </c>
      <c r="F241" s="19">
        <v>125.0</v>
      </c>
      <c r="G241" s="3">
        <v>99.0</v>
      </c>
      <c r="H241" s="3">
        <f t="shared" si="1"/>
        <v>46</v>
      </c>
    </row>
    <row r="242">
      <c r="A242" s="19">
        <v>167.0</v>
      </c>
      <c r="B242" s="5" t="s">
        <v>985</v>
      </c>
      <c r="C242" s="19" t="s">
        <v>14</v>
      </c>
      <c r="D242" s="5" t="s">
        <v>85</v>
      </c>
      <c r="E242" s="19" t="s">
        <v>986</v>
      </c>
      <c r="F242" s="19">
        <v>143.0</v>
      </c>
      <c r="G242" s="3" t="s">
        <v>24</v>
      </c>
      <c r="H242" s="3" t="str">
        <f t="shared" si="1"/>
        <v>#VALUE!</v>
      </c>
    </row>
    <row r="243">
      <c r="A243" s="19">
        <v>199.0</v>
      </c>
      <c r="B243" s="5" t="s">
        <v>1053</v>
      </c>
      <c r="C243" s="19" t="s">
        <v>14</v>
      </c>
      <c r="D243" s="5" t="s">
        <v>85</v>
      </c>
      <c r="E243" s="19" t="s">
        <v>1054</v>
      </c>
      <c r="F243" s="19">
        <v>168.0</v>
      </c>
      <c r="G243" s="3">
        <v>134.0</v>
      </c>
      <c r="H243" s="3">
        <f t="shared" si="1"/>
        <v>65</v>
      </c>
    </row>
    <row r="244">
      <c r="A244" s="14">
        <v>216.0</v>
      </c>
      <c r="B244" s="5" t="s">
        <v>1090</v>
      </c>
      <c r="C244" s="14" t="s">
        <v>10</v>
      </c>
      <c r="D244" s="5" t="s">
        <v>85</v>
      </c>
      <c r="E244" s="14" t="s">
        <v>1091</v>
      </c>
      <c r="F244" s="14">
        <v>182.0</v>
      </c>
      <c r="G244" s="3" t="s">
        <v>24</v>
      </c>
      <c r="H244" s="3" t="str">
        <f t="shared" si="1"/>
        <v>#VALUE!</v>
      </c>
    </row>
    <row r="245">
      <c r="A245" s="14" t="s">
        <v>189</v>
      </c>
      <c r="B245" s="5" t="s">
        <v>1140</v>
      </c>
      <c r="C245" s="14" t="s">
        <v>10</v>
      </c>
      <c r="D245" s="5" t="s">
        <v>85</v>
      </c>
      <c r="E245" s="14" t="s">
        <v>189</v>
      </c>
      <c r="F245" s="21"/>
      <c r="G245" s="3">
        <v>75.0</v>
      </c>
      <c r="H245" s="3" t="str">
        <f t="shared" si="1"/>
        <v>#VALUE!</v>
      </c>
    </row>
    <row r="246">
      <c r="A246" s="19">
        <v>137.0</v>
      </c>
      <c r="B246" s="5" t="s">
        <v>922</v>
      </c>
      <c r="C246" s="19" t="s">
        <v>10</v>
      </c>
      <c r="D246" s="5" t="s">
        <v>32</v>
      </c>
      <c r="E246" s="19" t="s">
        <v>923</v>
      </c>
      <c r="F246" s="22"/>
      <c r="G246" s="3" t="s">
        <v>102</v>
      </c>
      <c r="H246" s="3" t="str">
        <f t="shared" si="1"/>
        <v>#VALUE!</v>
      </c>
    </row>
    <row r="247">
      <c r="A247" s="14">
        <v>58.0</v>
      </c>
      <c r="B247" s="5" t="s">
        <v>758</v>
      </c>
      <c r="C247" s="14" t="s">
        <v>21</v>
      </c>
      <c r="D247" s="5" t="s">
        <v>759</v>
      </c>
      <c r="E247" s="14" t="s">
        <v>760</v>
      </c>
      <c r="F247" s="14">
        <v>50.0</v>
      </c>
      <c r="G247" s="3">
        <v>84.0</v>
      </c>
      <c r="H247" s="3">
        <f t="shared" si="1"/>
        <v>-26</v>
      </c>
    </row>
    <row r="248">
      <c r="A248" s="14">
        <v>78.0</v>
      </c>
      <c r="B248" s="5" t="s">
        <v>801</v>
      </c>
      <c r="C248" s="14" t="s">
        <v>80</v>
      </c>
      <c r="D248" s="5" t="s">
        <v>759</v>
      </c>
      <c r="E248" s="14" t="s">
        <v>802</v>
      </c>
      <c r="F248" s="14">
        <v>65.0</v>
      </c>
      <c r="G248" s="3">
        <v>115.0</v>
      </c>
      <c r="H248" s="3">
        <f t="shared" si="1"/>
        <v>-37</v>
      </c>
    </row>
    <row r="249">
      <c r="A249" s="14">
        <v>98.0</v>
      </c>
      <c r="B249" s="5" t="s">
        <v>842</v>
      </c>
      <c r="C249" s="14" t="s">
        <v>21</v>
      </c>
      <c r="D249" s="5" t="s">
        <v>759</v>
      </c>
      <c r="E249" s="14" t="s">
        <v>843</v>
      </c>
      <c r="F249" s="14">
        <v>84.0</v>
      </c>
      <c r="G249" s="3">
        <v>30.0</v>
      </c>
      <c r="H249" s="3">
        <f t="shared" si="1"/>
        <v>68</v>
      </c>
    </row>
    <row r="250">
      <c r="A250" s="14">
        <v>120.0</v>
      </c>
      <c r="B250" s="5" t="s">
        <v>887</v>
      </c>
      <c r="C250" s="14" t="s">
        <v>14</v>
      </c>
      <c r="D250" s="5" t="s">
        <v>759</v>
      </c>
      <c r="E250" s="14" t="s">
        <v>888</v>
      </c>
      <c r="F250" s="14">
        <v>104.0</v>
      </c>
      <c r="G250" s="3">
        <v>165.0</v>
      </c>
      <c r="H250" s="3">
        <f t="shared" si="1"/>
        <v>-45</v>
      </c>
    </row>
    <row r="251">
      <c r="A251" s="19">
        <v>191.0</v>
      </c>
      <c r="B251" s="5" t="s">
        <v>1037</v>
      </c>
      <c r="C251" s="19" t="s">
        <v>10</v>
      </c>
      <c r="D251" s="5" t="s">
        <v>759</v>
      </c>
      <c r="E251" s="19" t="s">
        <v>1038</v>
      </c>
      <c r="F251" s="19">
        <v>161.0</v>
      </c>
      <c r="G251" s="3" t="s">
        <v>102</v>
      </c>
      <c r="H251" s="3" t="str">
        <f t="shared" si="1"/>
        <v>#VALUE!</v>
      </c>
    </row>
    <row r="252">
      <c r="A252" s="14" t="s">
        <v>189</v>
      </c>
      <c r="B252" s="5" t="s">
        <v>1138</v>
      </c>
      <c r="C252" s="14" t="s">
        <v>10</v>
      </c>
      <c r="D252" s="5" t="s">
        <v>759</v>
      </c>
      <c r="E252" s="14" t="s">
        <v>189</v>
      </c>
      <c r="F252" s="21"/>
      <c r="G252" s="3">
        <v>126.0</v>
      </c>
      <c r="H252" s="3" t="str">
        <f t="shared" si="1"/>
        <v>#VALUE!</v>
      </c>
    </row>
    <row r="253">
      <c r="A253" s="14" t="s">
        <v>189</v>
      </c>
      <c r="B253" s="5" t="s">
        <v>1146</v>
      </c>
      <c r="C253" s="14" t="s">
        <v>14</v>
      </c>
      <c r="D253" s="5" t="s">
        <v>759</v>
      </c>
      <c r="E253" s="14" t="s">
        <v>189</v>
      </c>
      <c r="F253" s="21"/>
      <c r="G253" s="3" t="s">
        <v>24</v>
      </c>
      <c r="H253" s="3" t="str">
        <f t="shared" si="1"/>
        <v>#VALUE!</v>
      </c>
    </row>
    <row r="254">
      <c r="A254" s="14">
        <v>200.0</v>
      </c>
      <c r="B254" s="5" t="s">
        <v>1055</v>
      </c>
      <c r="C254" s="14" t="s">
        <v>14</v>
      </c>
      <c r="D254" s="5" t="s">
        <v>1056</v>
      </c>
      <c r="E254" s="14" t="s">
        <v>1057</v>
      </c>
      <c r="F254" s="21"/>
      <c r="G254" s="3" t="s">
        <v>102</v>
      </c>
      <c r="H254" s="3" t="str">
        <f t="shared" si="1"/>
        <v>#VALUE!</v>
      </c>
    </row>
  </sheetData>
  <hyperlinks>
    <hyperlink r:id="rId1" location="top" ref="A1"/>
    <hyperlink r:id="rId2" ref="B3"/>
    <hyperlink r:id="rId3" ref="D3"/>
    <hyperlink r:id="rId4" ref="B4"/>
    <hyperlink r:id="rId5" ref="D4"/>
    <hyperlink r:id="rId6" ref="B5"/>
    <hyperlink r:id="rId7" ref="D5"/>
    <hyperlink r:id="rId8" ref="B6"/>
    <hyperlink r:id="rId9" ref="D6"/>
    <hyperlink r:id="rId10" ref="B7"/>
    <hyperlink r:id="rId11" ref="D7"/>
    <hyperlink r:id="rId12" ref="B8"/>
    <hyperlink r:id="rId13" ref="D8"/>
    <hyperlink r:id="rId14" ref="B9"/>
    <hyperlink r:id="rId15" ref="D9"/>
    <hyperlink r:id="rId16" ref="B10"/>
    <hyperlink r:id="rId17" ref="D10"/>
    <hyperlink r:id="rId18" ref="B11"/>
    <hyperlink r:id="rId19" ref="D11"/>
    <hyperlink r:id="rId20" ref="B12"/>
    <hyperlink r:id="rId21" ref="D12"/>
    <hyperlink r:id="rId22" ref="B13"/>
    <hyperlink r:id="rId23" ref="D13"/>
    <hyperlink r:id="rId24" ref="B14"/>
    <hyperlink r:id="rId25" ref="D14"/>
    <hyperlink r:id="rId26" ref="B15"/>
    <hyperlink r:id="rId27" ref="D15"/>
    <hyperlink r:id="rId28" ref="B16"/>
    <hyperlink r:id="rId29" ref="D16"/>
    <hyperlink r:id="rId30" ref="B17"/>
    <hyperlink r:id="rId31" ref="D17"/>
    <hyperlink r:id="rId32" ref="B18"/>
    <hyperlink r:id="rId33" ref="D18"/>
    <hyperlink r:id="rId34" ref="B19"/>
    <hyperlink r:id="rId35" ref="D19"/>
    <hyperlink r:id="rId36" ref="B20"/>
    <hyperlink r:id="rId37" ref="D20"/>
    <hyperlink r:id="rId38" ref="B21"/>
    <hyperlink r:id="rId39" ref="D21"/>
    <hyperlink r:id="rId40" ref="B22"/>
    <hyperlink r:id="rId41" ref="D22"/>
    <hyperlink r:id="rId42" ref="B23"/>
    <hyperlink r:id="rId43" ref="D23"/>
    <hyperlink r:id="rId44" ref="B24"/>
    <hyperlink r:id="rId45" ref="D24"/>
    <hyperlink r:id="rId46" ref="B25"/>
    <hyperlink r:id="rId47" ref="D25"/>
    <hyperlink r:id="rId48" ref="B26"/>
    <hyperlink r:id="rId49" ref="D26"/>
    <hyperlink r:id="rId50" ref="B27"/>
    <hyperlink r:id="rId51" ref="D27"/>
    <hyperlink r:id="rId52" ref="B28"/>
    <hyperlink r:id="rId53" ref="D28"/>
    <hyperlink r:id="rId54" ref="B29"/>
    <hyperlink r:id="rId55" ref="D29"/>
    <hyperlink r:id="rId56" ref="B30"/>
    <hyperlink r:id="rId57" ref="D30"/>
    <hyperlink r:id="rId58" ref="B31"/>
    <hyperlink r:id="rId59" ref="D31"/>
    <hyperlink r:id="rId60" ref="B32"/>
    <hyperlink r:id="rId61" ref="D32"/>
    <hyperlink r:id="rId62" ref="B33"/>
    <hyperlink r:id="rId63" ref="D33"/>
    <hyperlink r:id="rId64" ref="B34"/>
    <hyperlink r:id="rId65" ref="D34"/>
    <hyperlink r:id="rId66" ref="B35"/>
    <hyperlink r:id="rId67" ref="D35"/>
    <hyperlink r:id="rId68" ref="B36"/>
    <hyperlink r:id="rId69" ref="D36"/>
    <hyperlink r:id="rId70" ref="B37"/>
    <hyperlink r:id="rId71" ref="D37"/>
    <hyperlink r:id="rId72" ref="B38"/>
    <hyperlink r:id="rId73" ref="D38"/>
    <hyperlink r:id="rId74" ref="B39"/>
    <hyperlink r:id="rId75" ref="D39"/>
    <hyperlink r:id="rId76" ref="B40"/>
    <hyperlink r:id="rId77" ref="D40"/>
    <hyperlink r:id="rId78" ref="B41"/>
    <hyperlink r:id="rId79" ref="D41"/>
    <hyperlink r:id="rId80" ref="B42"/>
    <hyperlink r:id="rId81" ref="D42"/>
    <hyperlink r:id="rId82" ref="B43"/>
    <hyperlink r:id="rId83" ref="D43"/>
    <hyperlink r:id="rId84" ref="B44"/>
    <hyperlink r:id="rId85" ref="D44"/>
    <hyperlink r:id="rId86" ref="B45"/>
    <hyperlink r:id="rId87" ref="D45"/>
    <hyperlink r:id="rId88" ref="B46"/>
    <hyperlink r:id="rId89" ref="D46"/>
    <hyperlink r:id="rId90" ref="B47"/>
    <hyperlink r:id="rId91" ref="D47"/>
    <hyperlink r:id="rId92" ref="B48"/>
    <hyperlink r:id="rId93" ref="D48"/>
    <hyperlink r:id="rId94" ref="B49"/>
    <hyperlink r:id="rId95" ref="D49"/>
    <hyperlink r:id="rId96" ref="B50"/>
    <hyperlink r:id="rId97" ref="D50"/>
    <hyperlink r:id="rId98" ref="B51"/>
    <hyperlink r:id="rId99" ref="D51"/>
    <hyperlink r:id="rId100" ref="B52"/>
    <hyperlink r:id="rId101" ref="D52"/>
    <hyperlink r:id="rId102" ref="B53"/>
    <hyperlink r:id="rId103" ref="D53"/>
    <hyperlink r:id="rId104" ref="B54"/>
    <hyperlink r:id="rId105" ref="D54"/>
    <hyperlink r:id="rId106" ref="B55"/>
    <hyperlink r:id="rId107" ref="D55"/>
    <hyperlink r:id="rId108" ref="B56"/>
    <hyperlink r:id="rId109" ref="D56"/>
    <hyperlink r:id="rId110" ref="B57"/>
    <hyperlink r:id="rId111" ref="D57"/>
    <hyperlink r:id="rId112" ref="B58"/>
    <hyperlink r:id="rId113" ref="D58"/>
    <hyperlink r:id="rId114" ref="B59"/>
    <hyperlink r:id="rId115" ref="D59"/>
    <hyperlink r:id="rId116" ref="B60"/>
    <hyperlink r:id="rId117" ref="D60"/>
    <hyperlink r:id="rId118" ref="B61"/>
    <hyperlink r:id="rId119" ref="D61"/>
    <hyperlink r:id="rId120" ref="B62"/>
    <hyperlink r:id="rId121" ref="D62"/>
    <hyperlink r:id="rId122" ref="B63"/>
    <hyperlink r:id="rId123" ref="D63"/>
    <hyperlink r:id="rId124" ref="B64"/>
    <hyperlink r:id="rId125" ref="D64"/>
    <hyperlink r:id="rId126" ref="B65"/>
    <hyperlink r:id="rId127" ref="D65"/>
    <hyperlink r:id="rId128" ref="B66"/>
    <hyperlink r:id="rId129" ref="D66"/>
    <hyperlink r:id="rId130" ref="B67"/>
    <hyperlink r:id="rId131" ref="D67"/>
    <hyperlink r:id="rId132" ref="B68"/>
    <hyperlink r:id="rId133" ref="D68"/>
    <hyperlink r:id="rId134" ref="B69"/>
    <hyperlink r:id="rId135" ref="D69"/>
    <hyperlink r:id="rId136" ref="B70"/>
    <hyperlink r:id="rId137" ref="D70"/>
    <hyperlink r:id="rId138" ref="B71"/>
    <hyperlink r:id="rId139" ref="D71"/>
    <hyperlink r:id="rId140" ref="B72"/>
    <hyperlink r:id="rId141" ref="D72"/>
    <hyperlink r:id="rId142" ref="B73"/>
    <hyperlink r:id="rId143" ref="D73"/>
    <hyperlink r:id="rId144" ref="B74"/>
    <hyperlink r:id="rId145" ref="D74"/>
    <hyperlink r:id="rId146" ref="B75"/>
    <hyperlink r:id="rId147" ref="D75"/>
    <hyperlink r:id="rId148" ref="B76"/>
    <hyperlink r:id="rId149" ref="D76"/>
    <hyperlink r:id="rId150" ref="B77"/>
    <hyperlink r:id="rId151" ref="D77"/>
    <hyperlink r:id="rId152" ref="B78"/>
    <hyperlink r:id="rId153" ref="D78"/>
    <hyperlink r:id="rId154" ref="B79"/>
    <hyperlink r:id="rId155" ref="D79"/>
    <hyperlink r:id="rId156" ref="B80"/>
    <hyperlink r:id="rId157" ref="D80"/>
    <hyperlink r:id="rId158" ref="B81"/>
    <hyperlink r:id="rId159" ref="D81"/>
    <hyperlink r:id="rId160" ref="B82"/>
    <hyperlink r:id="rId161" ref="D82"/>
    <hyperlink r:id="rId162" ref="B83"/>
    <hyperlink r:id="rId163" ref="D83"/>
    <hyperlink r:id="rId164" ref="B84"/>
    <hyperlink r:id="rId165" ref="D84"/>
    <hyperlink r:id="rId166" ref="B85"/>
    <hyperlink r:id="rId167" ref="D85"/>
    <hyperlink r:id="rId168" ref="B86"/>
    <hyperlink r:id="rId169" ref="D86"/>
    <hyperlink r:id="rId170" ref="B87"/>
    <hyperlink r:id="rId171" ref="D87"/>
    <hyperlink r:id="rId172" ref="B88"/>
    <hyperlink r:id="rId173" ref="D88"/>
    <hyperlink r:id="rId174" ref="B89"/>
    <hyperlink r:id="rId175" ref="D89"/>
    <hyperlink r:id="rId176" ref="B90"/>
    <hyperlink r:id="rId177" ref="D90"/>
    <hyperlink r:id="rId178" ref="B91"/>
    <hyperlink r:id="rId179" ref="D91"/>
    <hyperlink r:id="rId180" ref="B92"/>
    <hyperlink r:id="rId181" ref="D92"/>
    <hyperlink r:id="rId182" ref="B93"/>
    <hyperlink r:id="rId183" ref="D93"/>
    <hyperlink r:id="rId184" ref="B94"/>
    <hyperlink r:id="rId185" ref="D94"/>
    <hyperlink r:id="rId186" ref="B95"/>
    <hyperlink r:id="rId187" ref="D95"/>
    <hyperlink r:id="rId188" ref="B96"/>
    <hyperlink r:id="rId189" ref="D96"/>
    <hyperlink r:id="rId190" ref="B97"/>
    <hyperlink r:id="rId191" ref="D97"/>
    <hyperlink r:id="rId192" ref="B98"/>
    <hyperlink r:id="rId193" ref="D98"/>
    <hyperlink r:id="rId194" ref="B99"/>
    <hyperlink r:id="rId195" ref="D99"/>
    <hyperlink r:id="rId196" ref="B100"/>
    <hyperlink r:id="rId197" ref="D100"/>
    <hyperlink r:id="rId198" ref="B101"/>
    <hyperlink r:id="rId199" ref="D101"/>
    <hyperlink r:id="rId200" ref="B102"/>
    <hyperlink r:id="rId201" ref="D102"/>
    <hyperlink r:id="rId202" ref="B103"/>
    <hyperlink r:id="rId203" ref="D103"/>
    <hyperlink r:id="rId204" ref="B104"/>
    <hyperlink r:id="rId205" ref="D104"/>
    <hyperlink r:id="rId206" ref="B105"/>
    <hyperlink r:id="rId207" ref="D105"/>
    <hyperlink r:id="rId208" ref="B106"/>
    <hyperlink r:id="rId209" ref="D106"/>
    <hyperlink r:id="rId210" ref="B107"/>
    <hyperlink r:id="rId211" ref="D107"/>
    <hyperlink r:id="rId212" ref="B108"/>
    <hyperlink r:id="rId213" ref="D108"/>
    <hyperlink r:id="rId214" ref="B109"/>
    <hyperlink r:id="rId215" ref="D109"/>
    <hyperlink r:id="rId216" ref="B110"/>
    <hyperlink r:id="rId217" ref="D110"/>
    <hyperlink r:id="rId218" ref="B111"/>
    <hyperlink r:id="rId219" ref="D111"/>
    <hyperlink r:id="rId220" ref="B112"/>
    <hyperlink r:id="rId221" ref="D112"/>
    <hyperlink r:id="rId222" ref="B113"/>
    <hyperlink r:id="rId223" ref="D113"/>
    <hyperlink r:id="rId224" ref="B114"/>
    <hyperlink r:id="rId225" ref="D114"/>
    <hyperlink r:id="rId226" ref="B115"/>
    <hyperlink r:id="rId227" ref="D115"/>
    <hyperlink r:id="rId228" ref="B116"/>
    <hyperlink r:id="rId229" ref="D116"/>
    <hyperlink r:id="rId230" ref="B117"/>
    <hyperlink r:id="rId231" ref="D117"/>
    <hyperlink r:id="rId232" ref="B118"/>
    <hyperlink r:id="rId233" ref="D118"/>
    <hyperlink r:id="rId234" ref="B119"/>
    <hyperlink r:id="rId235" ref="D119"/>
    <hyperlink r:id="rId236" ref="B120"/>
    <hyperlink r:id="rId237" ref="D120"/>
    <hyperlink r:id="rId238" ref="B121"/>
    <hyperlink r:id="rId239" ref="D121"/>
    <hyperlink r:id="rId240" ref="B122"/>
    <hyperlink r:id="rId241" ref="D122"/>
    <hyperlink r:id="rId242" ref="B123"/>
    <hyperlink r:id="rId243" ref="D123"/>
    <hyperlink r:id="rId244" ref="B124"/>
    <hyperlink r:id="rId245" ref="D124"/>
    <hyperlink r:id="rId246" ref="J124"/>
    <hyperlink r:id="rId247" ref="B125"/>
    <hyperlink r:id="rId248" ref="D125"/>
    <hyperlink r:id="rId249" ref="J125"/>
    <hyperlink r:id="rId250" ref="B126"/>
    <hyperlink r:id="rId251" ref="D126"/>
    <hyperlink r:id="rId252" ref="J126"/>
    <hyperlink r:id="rId253" ref="B127"/>
    <hyperlink r:id="rId254" ref="D127"/>
    <hyperlink r:id="rId255" ref="J127"/>
    <hyperlink r:id="rId256" ref="B128"/>
    <hyperlink r:id="rId257" ref="D128"/>
    <hyperlink r:id="rId258" ref="J128"/>
    <hyperlink r:id="rId259" ref="B129"/>
    <hyperlink r:id="rId260" ref="D129"/>
    <hyperlink r:id="rId261" ref="J129"/>
    <hyperlink r:id="rId262" ref="B130"/>
    <hyperlink r:id="rId263" ref="D130"/>
    <hyperlink r:id="rId264" ref="J130"/>
    <hyperlink r:id="rId265" ref="B131"/>
    <hyperlink r:id="rId266" ref="D131"/>
    <hyperlink r:id="rId267" ref="J131"/>
    <hyperlink r:id="rId268" ref="B132"/>
    <hyperlink r:id="rId269" ref="D132"/>
    <hyperlink r:id="rId270" ref="J132"/>
    <hyperlink r:id="rId271" ref="B133"/>
    <hyperlink r:id="rId272" ref="D133"/>
    <hyperlink r:id="rId273" ref="B134"/>
    <hyperlink r:id="rId274" ref="D134"/>
    <hyperlink r:id="rId275" ref="B135"/>
    <hyperlink r:id="rId276" ref="D135"/>
    <hyperlink r:id="rId277" ref="B136"/>
    <hyperlink r:id="rId278" ref="D136"/>
    <hyperlink r:id="rId279" ref="B137"/>
    <hyperlink r:id="rId280" ref="D137"/>
    <hyperlink r:id="rId281" ref="B138"/>
    <hyperlink r:id="rId282" ref="D138"/>
    <hyperlink r:id="rId283" ref="B139"/>
    <hyperlink r:id="rId284" ref="D139"/>
    <hyperlink r:id="rId285" ref="B140"/>
    <hyperlink r:id="rId286" ref="D140"/>
    <hyperlink r:id="rId287" ref="B141"/>
    <hyperlink r:id="rId288" ref="D141"/>
    <hyperlink r:id="rId289" ref="B142"/>
    <hyperlink r:id="rId290" ref="D142"/>
    <hyperlink r:id="rId291" ref="B143"/>
    <hyperlink r:id="rId292" ref="D143"/>
    <hyperlink r:id="rId293" ref="B144"/>
    <hyperlink r:id="rId294" ref="D144"/>
    <hyperlink r:id="rId295" ref="B145"/>
    <hyperlink r:id="rId296" ref="D145"/>
    <hyperlink r:id="rId297" ref="B146"/>
    <hyperlink r:id="rId298" ref="D146"/>
    <hyperlink r:id="rId299" ref="B147"/>
    <hyperlink r:id="rId300" ref="D147"/>
    <hyperlink r:id="rId301" ref="B148"/>
    <hyperlink r:id="rId302" ref="D148"/>
    <hyperlink r:id="rId303" ref="B149"/>
    <hyperlink r:id="rId304" ref="D149"/>
    <hyperlink r:id="rId305" ref="B150"/>
    <hyperlink r:id="rId306" ref="D150"/>
    <hyperlink r:id="rId307" ref="B151"/>
    <hyperlink r:id="rId308" ref="D151"/>
    <hyperlink r:id="rId309" ref="B152"/>
    <hyperlink r:id="rId310" ref="D152"/>
    <hyperlink r:id="rId311" ref="B153"/>
    <hyperlink r:id="rId312" ref="D153"/>
    <hyperlink r:id="rId313" ref="B154"/>
    <hyperlink r:id="rId314" ref="D154"/>
    <hyperlink r:id="rId315" ref="B155"/>
    <hyperlink r:id="rId316" ref="D155"/>
    <hyperlink r:id="rId317" ref="B156"/>
    <hyperlink r:id="rId318" ref="D156"/>
    <hyperlink r:id="rId319" ref="B157"/>
    <hyperlink r:id="rId320" ref="D157"/>
    <hyperlink r:id="rId321" ref="B158"/>
    <hyperlink r:id="rId322" ref="D158"/>
    <hyperlink r:id="rId323" ref="B159"/>
    <hyperlink r:id="rId324" ref="D159"/>
    <hyperlink r:id="rId325" ref="B160"/>
    <hyperlink r:id="rId326" ref="D160"/>
    <hyperlink r:id="rId327" ref="B161"/>
    <hyperlink r:id="rId328" ref="D161"/>
    <hyperlink r:id="rId329" ref="B162"/>
    <hyperlink r:id="rId330" ref="D162"/>
    <hyperlink r:id="rId331" ref="B163"/>
    <hyperlink r:id="rId332" ref="D163"/>
    <hyperlink r:id="rId333" ref="B164"/>
    <hyperlink r:id="rId334" ref="B165"/>
    <hyperlink r:id="rId335" ref="D165"/>
    <hyperlink r:id="rId336" ref="B166"/>
    <hyperlink r:id="rId337" ref="D166"/>
    <hyperlink r:id="rId338" ref="B167"/>
    <hyperlink r:id="rId339" ref="D167"/>
    <hyperlink r:id="rId340" ref="B168"/>
    <hyperlink r:id="rId341" ref="D168"/>
    <hyperlink r:id="rId342" ref="B169"/>
    <hyperlink r:id="rId343" ref="D169"/>
    <hyperlink r:id="rId344" ref="B170"/>
    <hyperlink r:id="rId345" ref="D170"/>
    <hyperlink r:id="rId346" ref="B171"/>
    <hyperlink r:id="rId347" ref="D171"/>
    <hyperlink r:id="rId348" ref="B172"/>
    <hyperlink r:id="rId349" ref="D172"/>
    <hyperlink r:id="rId350" ref="B173"/>
    <hyperlink r:id="rId351" ref="D173"/>
    <hyperlink r:id="rId352" ref="B174"/>
    <hyperlink r:id="rId353" ref="D174"/>
    <hyperlink r:id="rId354" ref="B175"/>
    <hyperlink r:id="rId355" ref="D175"/>
    <hyperlink r:id="rId356" ref="B176"/>
    <hyperlink r:id="rId357" ref="D176"/>
    <hyperlink r:id="rId358" ref="B177"/>
    <hyperlink r:id="rId359" ref="D177"/>
    <hyperlink r:id="rId360" ref="B178"/>
    <hyperlink r:id="rId361" ref="D178"/>
    <hyperlink r:id="rId362" ref="B179"/>
    <hyperlink r:id="rId363" ref="D179"/>
    <hyperlink r:id="rId364" ref="B180"/>
    <hyperlink r:id="rId365" ref="D180"/>
    <hyperlink r:id="rId366" ref="B181"/>
    <hyperlink r:id="rId367" ref="D181"/>
    <hyperlink r:id="rId368" ref="B182"/>
    <hyperlink r:id="rId369" ref="D182"/>
    <hyperlink r:id="rId370" ref="B183"/>
    <hyperlink r:id="rId371" ref="D183"/>
    <hyperlink r:id="rId372" ref="B184"/>
    <hyperlink r:id="rId373" ref="D184"/>
    <hyperlink r:id="rId374" ref="B185"/>
    <hyperlink r:id="rId375" ref="D185"/>
    <hyperlink r:id="rId376" ref="B186"/>
    <hyperlink r:id="rId377" ref="D186"/>
    <hyperlink r:id="rId378" ref="B187"/>
    <hyperlink r:id="rId379" ref="D187"/>
    <hyperlink r:id="rId380" ref="B188"/>
    <hyperlink r:id="rId381" ref="D188"/>
    <hyperlink r:id="rId382" ref="B189"/>
    <hyperlink r:id="rId383" ref="D189"/>
    <hyperlink r:id="rId384" ref="B190"/>
    <hyperlink r:id="rId385" ref="D190"/>
    <hyperlink r:id="rId386" ref="B191"/>
    <hyperlink r:id="rId387" ref="D191"/>
    <hyperlink r:id="rId388" ref="B192"/>
    <hyperlink r:id="rId389" ref="D192"/>
    <hyperlink r:id="rId390" ref="B193"/>
    <hyperlink r:id="rId391" ref="D193"/>
    <hyperlink r:id="rId392" ref="B194"/>
    <hyperlink r:id="rId393" ref="D194"/>
    <hyperlink r:id="rId394" ref="B195"/>
    <hyperlink r:id="rId395" ref="D195"/>
    <hyperlink r:id="rId396" ref="B196"/>
    <hyperlink r:id="rId397" ref="D196"/>
    <hyperlink r:id="rId398" ref="B197"/>
    <hyperlink r:id="rId399" ref="D197"/>
    <hyperlink r:id="rId400" ref="B198"/>
    <hyperlink r:id="rId401" ref="D198"/>
    <hyperlink r:id="rId402" ref="B199"/>
    <hyperlink r:id="rId403" ref="D199"/>
    <hyperlink r:id="rId404" ref="B200"/>
    <hyperlink r:id="rId405" ref="D200"/>
    <hyperlink r:id="rId406" ref="B201"/>
    <hyperlink r:id="rId407" ref="D201"/>
    <hyperlink r:id="rId408" ref="B202"/>
    <hyperlink r:id="rId409" ref="D202"/>
    <hyperlink r:id="rId410" ref="B203"/>
    <hyperlink r:id="rId411" ref="D203"/>
    <hyperlink r:id="rId412" ref="B204"/>
    <hyperlink r:id="rId413" ref="D204"/>
    <hyperlink r:id="rId414" ref="B205"/>
    <hyperlink r:id="rId415" ref="D205"/>
    <hyperlink r:id="rId416" ref="B206"/>
    <hyperlink r:id="rId417" ref="D206"/>
    <hyperlink r:id="rId418" ref="B207"/>
    <hyperlink r:id="rId419" ref="D207"/>
    <hyperlink r:id="rId420" ref="B208"/>
    <hyperlink r:id="rId421" ref="D208"/>
    <hyperlink r:id="rId422" ref="B209"/>
    <hyperlink r:id="rId423" ref="D209"/>
    <hyperlink r:id="rId424" ref="B210"/>
    <hyperlink r:id="rId425" ref="D210"/>
    <hyperlink r:id="rId426" ref="B211"/>
    <hyperlink r:id="rId427" ref="D211"/>
    <hyperlink r:id="rId428" ref="B212"/>
    <hyperlink r:id="rId429" ref="D212"/>
    <hyperlink r:id="rId430" ref="B213"/>
    <hyperlink r:id="rId431" ref="D213"/>
    <hyperlink r:id="rId432" ref="B214"/>
    <hyperlink r:id="rId433" ref="D214"/>
    <hyperlink r:id="rId434" ref="B215"/>
    <hyperlink r:id="rId435" ref="D215"/>
    <hyperlink r:id="rId436" ref="B216"/>
    <hyperlink r:id="rId437" ref="D216"/>
    <hyperlink r:id="rId438" ref="B217"/>
    <hyperlink r:id="rId439" ref="D217"/>
    <hyperlink r:id="rId440" ref="B218"/>
    <hyperlink r:id="rId441" ref="D218"/>
    <hyperlink r:id="rId442" ref="B219"/>
    <hyperlink r:id="rId443" ref="D219"/>
    <hyperlink r:id="rId444" ref="B220"/>
    <hyperlink r:id="rId445" ref="D220"/>
    <hyperlink r:id="rId446" ref="B221"/>
    <hyperlink r:id="rId447" ref="D221"/>
    <hyperlink r:id="rId448" ref="B222"/>
    <hyperlink r:id="rId449" ref="D222"/>
    <hyperlink r:id="rId450" ref="B223"/>
    <hyperlink r:id="rId451" ref="D223"/>
    <hyperlink r:id="rId452" ref="B224"/>
    <hyperlink r:id="rId453" ref="D224"/>
    <hyperlink r:id="rId454" ref="B225"/>
    <hyperlink r:id="rId455" ref="D225"/>
    <hyperlink r:id="rId456" ref="B226"/>
    <hyperlink r:id="rId457" ref="D226"/>
    <hyperlink r:id="rId458" ref="B227"/>
    <hyperlink r:id="rId459" ref="D227"/>
    <hyperlink r:id="rId460" ref="B228"/>
    <hyperlink r:id="rId461" ref="D228"/>
    <hyperlink r:id="rId462" ref="B229"/>
    <hyperlink r:id="rId463" ref="D229"/>
    <hyperlink r:id="rId464" ref="B230"/>
    <hyperlink r:id="rId465" ref="D230"/>
    <hyperlink r:id="rId466" ref="B231"/>
    <hyperlink r:id="rId467" ref="D231"/>
    <hyperlink r:id="rId468" ref="B232"/>
    <hyperlink r:id="rId469" ref="D232"/>
    <hyperlink r:id="rId470" ref="B233"/>
    <hyperlink r:id="rId471" ref="D233"/>
    <hyperlink r:id="rId472" ref="B234"/>
    <hyperlink r:id="rId473" ref="D234"/>
    <hyperlink r:id="rId474" ref="B235"/>
    <hyperlink r:id="rId475" ref="D235"/>
    <hyperlink r:id="rId476" ref="B236"/>
    <hyperlink r:id="rId477" ref="D236"/>
    <hyperlink r:id="rId478" ref="B237"/>
    <hyperlink r:id="rId479" ref="D237"/>
    <hyperlink r:id="rId480" ref="B238"/>
    <hyperlink r:id="rId481" ref="D238"/>
    <hyperlink r:id="rId482" ref="B239"/>
    <hyperlink r:id="rId483" ref="D239"/>
    <hyperlink r:id="rId484" ref="B240"/>
    <hyperlink r:id="rId485" ref="D240"/>
    <hyperlink r:id="rId486" ref="B241"/>
    <hyperlink r:id="rId487" ref="D241"/>
    <hyperlink r:id="rId488" ref="B242"/>
    <hyperlink r:id="rId489" ref="D242"/>
    <hyperlink r:id="rId490" ref="B243"/>
    <hyperlink r:id="rId491" ref="D243"/>
    <hyperlink r:id="rId492" ref="B244"/>
    <hyperlink r:id="rId493" ref="D244"/>
    <hyperlink r:id="rId494" ref="B245"/>
    <hyperlink r:id="rId495" ref="D245"/>
    <hyperlink r:id="rId496" ref="B246"/>
    <hyperlink r:id="rId497" ref="D246"/>
    <hyperlink r:id="rId498" ref="B247"/>
    <hyperlink r:id="rId499" ref="D247"/>
    <hyperlink r:id="rId500" ref="B248"/>
    <hyperlink r:id="rId501" ref="D248"/>
    <hyperlink r:id="rId502" ref="B249"/>
    <hyperlink r:id="rId503" ref="D249"/>
    <hyperlink r:id="rId504" ref="B250"/>
    <hyperlink r:id="rId505" ref="D250"/>
    <hyperlink r:id="rId506" ref="B251"/>
    <hyperlink r:id="rId507" ref="D251"/>
    <hyperlink r:id="rId508" ref="B252"/>
    <hyperlink r:id="rId509" ref="D252"/>
    <hyperlink r:id="rId510" ref="B253"/>
    <hyperlink r:id="rId511" ref="D253"/>
    <hyperlink r:id="rId512" ref="B254"/>
    <hyperlink r:id="rId513" ref="D254"/>
  </hyperlinks>
  <drawing r:id="rId514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3" t="s">
        <v>7</v>
      </c>
      <c r="H1" s="3" t="s">
        <v>609</v>
      </c>
    </row>
    <row r="2">
      <c r="A2" s="19">
        <v>21.0</v>
      </c>
      <c r="B2" s="5" t="s">
        <v>681</v>
      </c>
      <c r="C2" s="19" t="s">
        <v>21</v>
      </c>
      <c r="D2" s="5" t="s">
        <v>619</v>
      </c>
      <c r="E2" s="19" t="s">
        <v>682</v>
      </c>
      <c r="F2" s="19">
        <v>19.0</v>
      </c>
      <c r="G2" s="3">
        <v>160.0</v>
      </c>
      <c r="H2" s="3">
        <f t="shared" ref="H2:H41" si="1">A2-G2</f>
        <v>-139</v>
      </c>
    </row>
    <row r="3">
      <c r="A3" s="19">
        <v>23.0</v>
      </c>
      <c r="B3" s="5" t="s">
        <v>685</v>
      </c>
      <c r="C3" s="19" t="s">
        <v>21</v>
      </c>
      <c r="D3" s="5" t="s">
        <v>619</v>
      </c>
      <c r="E3" s="19" t="s">
        <v>684</v>
      </c>
      <c r="F3" s="19">
        <v>21.0</v>
      </c>
      <c r="G3" s="3">
        <v>158.0</v>
      </c>
      <c r="H3" s="3">
        <f t="shared" si="1"/>
        <v>-135</v>
      </c>
    </row>
    <row r="4">
      <c r="A4" s="14">
        <v>24.0</v>
      </c>
      <c r="B4" s="5" t="s">
        <v>686</v>
      </c>
      <c r="C4" s="14" t="s">
        <v>21</v>
      </c>
      <c r="D4" s="5" t="s">
        <v>180</v>
      </c>
      <c r="E4" s="14" t="s">
        <v>687</v>
      </c>
      <c r="F4" s="21"/>
      <c r="G4" s="3">
        <v>159.0</v>
      </c>
      <c r="H4" s="3">
        <f t="shared" si="1"/>
        <v>-135</v>
      </c>
    </row>
    <row r="5">
      <c r="A5" s="19">
        <v>17.0</v>
      </c>
      <c r="B5" s="5" t="s">
        <v>673</v>
      </c>
      <c r="C5" s="19" t="s">
        <v>14</v>
      </c>
      <c r="D5" s="5" t="s">
        <v>15</v>
      </c>
      <c r="E5" s="19" t="s">
        <v>674</v>
      </c>
      <c r="F5" s="19">
        <v>15.0</v>
      </c>
      <c r="G5" s="3">
        <v>147.0</v>
      </c>
      <c r="H5" s="3">
        <f t="shared" si="1"/>
        <v>-130</v>
      </c>
    </row>
    <row r="6">
      <c r="A6" s="14">
        <v>18.0</v>
      </c>
      <c r="B6" s="5" t="s">
        <v>675</v>
      </c>
      <c r="C6" s="14" t="s">
        <v>14</v>
      </c>
      <c r="D6" s="5" t="s">
        <v>145</v>
      </c>
      <c r="E6" s="14" t="s">
        <v>676</v>
      </c>
      <c r="F6" s="14">
        <v>16.0</v>
      </c>
      <c r="G6" s="3">
        <v>142.0</v>
      </c>
      <c r="H6" s="3">
        <f t="shared" si="1"/>
        <v>-124</v>
      </c>
    </row>
    <row r="7">
      <c r="A7" s="14">
        <v>36.0</v>
      </c>
      <c r="B7" s="5" t="s">
        <v>712</v>
      </c>
      <c r="C7" s="14" t="s">
        <v>80</v>
      </c>
      <c r="D7" s="5" t="s">
        <v>619</v>
      </c>
      <c r="E7" s="14" t="s">
        <v>713</v>
      </c>
      <c r="F7" s="14">
        <v>31.0</v>
      </c>
      <c r="G7" s="3">
        <v>117.0</v>
      </c>
      <c r="H7" s="3">
        <f t="shared" si="1"/>
        <v>-81</v>
      </c>
    </row>
    <row r="8">
      <c r="A8" s="19">
        <v>19.0</v>
      </c>
      <c r="B8" s="5" t="s">
        <v>677</v>
      </c>
      <c r="C8" s="19" t="s">
        <v>10</v>
      </c>
      <c r="D8" s="5" t="s">
        <v>194</v>
      </c>
      <c r="E8" s="19" t="s">
        <v>678</v>
      </c>
      <c r="F8" s="19">
        <v>17.0</v>
      </c>
      <c r="G8" s="3">
        <v>86.0</v>
      </c>
      <c r="H8" s="3">
        <f t="shared" si="1"/>
        <v>-67</v>
      </c>
    </row>
    <row r="9">
      <c r="A9" s="19">
        <v>15.0</v>
      </c>
      <c r="B9" s="5" t="s">
        <v>668</v>
      </c>
      <c r="C9" s="19" t="s">
        <v>80</v>
      </c>
      <c r="D9" s="5" t="s">
        <v>40</v>
      </c>
      <c r="E9" s="19" t="s">
        <v>669</v>
      </c>
      <c r="F9" s="19">
        <v>14.0</v>
      </c>
      <c r="G9" s="3">
        <v>81.0</v>
      </c>
      <c r="H9" s="3">
        <f t="shared" si="1"/>
        <v>-66</v>
      </c>
    </row>
    <row r="10">
      <c r="A10" s="19">
        <v>31.0</v>
      </c>
      <c r="B10" s="5" t="s">
        <v>701</v>
      </c>
      <c r="C10" s="19" t="s">
        <v>21</v>
      </c>
      <c r="D10" s="5" t="s">
        <v>148</v>
      </c>
      <c r="E10" s="19" t="s">
        <v>702</v>
      </c>
      <c r="F10" s="19">
        <v>28.0</v>
      </c>
      <c r="G10" s="3">
        <v>71.0</v>
      </c>
      <c r="H10" s="3">
        <f t="shared" si="1"/>
        <v>-40</v>
      </c>
    </row>
    <row r="11">
      <c r="A11" s="14">
        <v>26.0</v>
      </c>
      <c r="B11" s="5" t="s">
        <v>690</v>
      </c>
      <c r="C11" s="14" t="s">
        <v>21</v>
      </c>
      <c r="D11" s="5" t="s">
        <v>15</v>
      </c>
      <c r="E11" s="14" t="s">
        <v>691</v>
      </c>
      <c r="F11" s="14">
        <v>23.0</v>
      </c>
      <c r="G11" s="3">
        <v>57.0</v>
      </c>
      <c r="H11" s="3">
        <f t="shared" si="1"/>
        <v>-31</v>
      </c>
    </row>
    <row r="12">
      <c r="A12" s="14">
        <v>12.0</v>
      </c>
      <c r="B12" s="5" t="s">
        <v>662</v>
      </c>
      <c r="C12" s="14" t="s">
        <v>21</v>
      </c>
      <c r="D12" s="5" t="s">
        <v>194</v>
      </c>
      <c r="E12" s="14" t="s">
        <v>663</v>
      </c>
      <c r="F12" s="14">
        <v>11.0</v>
      </c>
      <c r="G12" s="3">
        <v>42.0</v>
      </c>
      <c r="H12" s="3">
        <f t="shared" si="1"/>
        <v>-30</v>
      </c>
    </row>
    <row r="13">
      <c r="A13" s="19">
        <v>37.0</v>
      </c>
      <c r="B13" s="5" t="s">
        <v>714</v>
      </c>
      <c r="C13" s="19" t="s">
        <v>10</v>
      </c>
      <c r="D13" s="5" t="s">
        <v>715</v>
      </c>
      <c r="E13" s="19" t="s">
        <v>716</v>
      </c>
      <c r="F13" s="19">
        <v>32.0</v>
      </c>
      <c r="G13" s="3">
        <v>60.0</v>
      </c>
      <c r="H13" s="3">
        <f t="shared" si="1"/>
        <v>-23</v>
      </c>
    </row>
    <row r="14">
      <c r="A14" s="14">
        <v>10.0</v>
      </c>
      <c r="B14" s="5" t="s">
        <v>658</v>
      </c>
      <c r="C14" s="14" t="s">
        <v>10</v>
      </c>
      <c r="D14" s="5" t="s">
        <v>619</v>
      </c>
      <c r="E14" s="14" t="s">
        <v>659</v>
      </c>
      <c r="F14" s="14">
        <v>9.0</v>
      </c>
      <c r="G14" s="3">
        <v>31.0</v>
      </c>
      <c r="H14" s="3">
        <f t="shared" si="1"/>
        <v>-21</v>
      </c>
    </row>
    <row r="15">
      <c r="A15" s="14">
        <v>30.0</v>
      </c>
      <c r="B15" s="5" t="s">
        <v>699</v>
      </c>
      <c r="C15" s="14" t="s">
        <v>10</v>
      </c>
      <c r="D15" s="5" t="s">
        <v>145</v>
      </c>
      <c r="E15" s="14" t="s">
        <v>700</v>
      </c>
      <c r="F15" s="14">
        <v>27.0</v>
      </c>
      <c r="G15" s="3">
        <v>46.0</v>
      </c>
      <c r="H15" s="3">
        <f t="shared" si="1"/>
        <v>-16</v>
      </c>
    </row>
    <row r="16">
      <c r="A16" s="14">
        <v>8.0</v>
      </c>
      <c r="B16" s="5" t="s">
        <v>654</v>
      </c>
      <c r="C16" s="14" t="s">
        <v>10</v>
      </c>
      <c r="D16" s="5" t="s">
        <v>15</v>
      </c>
      <c r="E16" s="14" t="s">
        <v>655</v>
      </c>
      <c r="F16" s="14">
        <v>7.0</v>
      </c>
      <c r="G16" s="3">
        <v>22.0</v>
      </c>
      <c r="H16" s="3">
        <f t="shared" si="1"/>
        <v>-14</v>
      </c>
    </row>
    <row r="17">
      <c r="A17" s="14">
        <v>4.0</v>
      </c>
      <c r="B17" s="5" t="s">
        <v>646</v>
      </c>
      <c r="C17" s="14" t="s">
        <v>80</v>
      </c>
      <c r="D17" s="5" t="s">
        <v>29</v>
      </c>
      <c r="E17" s="14" t="s">
        <v>647</v>
      </c>
      <c r="F17" s="14">
        <v>3.0</v>
      </c>
      <c r="G17" s="3">
        <v>11.0</v>
      </c>
      <c r="H17" s="3">
        <f t="shared" si="1"/>
        <v>-7</v>
      </c>
    </row>
    <row r="18">
      <c r="A18" s="14">
        <v>2.0</v>
      </c>
      <c r="B18" s="5" t="s">
        <v>642</v>
      </c>
      <c r="C18" s="14" t="s">
        <v>10</v>
      </c>
      <c r="D18" s="5" t="s">
        <v>77</v>
      </c>
      <c r="E18" s="14" t="s">
        <v>643</v>
      </c>
      <c r="F18" s="21"/>
      <c r="G18" s="3">
        <v>6.0</v>
      </c>
      <c r="H18" s="3">
        <f t="shared" si="1"/>
        <v>-4</v>
      </c>
    </row>
    <row r="19">
      <c r="A19" s="19">
        <v>11.0</v>
      </c>
      <c r="B19" s="5" t="s">
        <v>660</v>
      </c>
      <c r="C19" s="19" t="s">
        <v>21</v>
      </c>
      <c r="D19" s="5" t="s">
        <v>71</v>
      </c>
      <c r="E19" s="19" t="s">
        <v>661</v>
      </c>
      <c r="F19" s="19">
        <v>10.0</v>
      </c>
      <c r="G19" s="3">
        <v>12.0</v>
      </c>
      <c r="H19" s="3">
        <f t="shared" si="1"/>
        <v>-1</v>
      </c>
    </row>
    <row r="20">
      <c r="A20" s="19">
        <v>1.0</v>
      </c>
      <c r="B20" s="5" t="s">
        <v>639</v>
      </c>
      <c r="C20" s="19" t="s">
        <v>10</v>
      </c>
      <c r="D20" s="5" t="s">
        <v>43</v>
      </c>
      <c r="E20" s="19" t="s">
        <v>640</v>
      </c>
      <c r="F20" s="19">
        <v>1.0</v>
      </c>
      <c r="G20" s="3">
        <v>1.0</v>
      </c>
      <c r="H20" s="3">
        <f t="shared" si="1"/>
        <v>0</v>
      </c>
    </row>
    <row r="21">
      <c r="A21" s="19">
        <v>7.0</v>
      </c>
      <c r="B21" s="5" t="s">
        <v>652</v>
      </c>
      <c r="C21" s="19" t="s">
        <v>14</v>
      </c>
      <c r="D21" s="5" t="s">
        <v>29</v>
      </c>
      <c r="E21" s="19" t="s">
        <v>653</v>
      </c>
      <c r="F21" s="19">
        <v>6.0</v>
      </c>
      <c r="G21" s="3">
        <v>7.0</v>
      </c>
      <c r="H21" s="3">
        <f t="shared" si="1"/>
        <v>0</v>
      </c>
    </row>
    <row r="22">
      <c r="A22" s="19">
        <v>3.0</v>
      </c>
      <c r="B22" s="5" t="s">
        <v>644</v>
      </c>
      <c r="C22" s="19" t="s">
        <v>10</v>
      </c>
      <c r="D22" s="5" t="s">
        <v>283</v>
      </c>
      <c r="E22" s="19" t="s">
        <v>645</v>
      </c>
      <c r="F22" s="19">
        <v>2.0</v>
      </c>
      <c r="G22" s="3">
        <v>2.0</v>
      </c>
      <c r="H22" s="3">
        <f t="shared" si="1"/>
        <v>1</v>
      </c>
    </row>
    <row r="23">
      <c r="A23" s="19">
        <v>35.0</v>
      </c>
      <c r="B23" s="5" t="s">
        <v>710</v>
      </c>
      <c r="C23" s="19" t="s">
        <v>14</v>
      </c>
      <c r="D23" s="5" t="s">
        <v>74</v>
      </c>
      <c r="E23" s="19" t="s">
        <v>711</v>
      </c>
      <c r="F23" s="22"/>
      <c r="G23" s="3">
        <v>33.0</v>
      </c>
      <c r="H23" s="3">
        <f t="shared" si="1"/>
        <v>2</v>
      </c>
    </row>
    <row r="24">
      <c r="A24" s="19">
        <v>29.0</v>
      </c>
      <c r="B24" s="5" t="s">
        <v>697</v>
      </c>
      <c r="C24" s="19" t="s">
        <v>21</v>
      </c>
      <c r="D24" s="5" t="s">
        <v>467</v>
      </c>
      <c r="E24" s="19" t="s">
        <v>698</v>
      </c>
      <c r="F24" s="19">
        <v>26.0</v>
      </c>
      <c r="G24" s="3">
        <v>25.0</v>
      </c>
      <c r="H24" s="3">
        <f t="shared" si="1"/>
        <v>4</v>
      </c>
    </row>
    <row r="25">
      <c r="A25" s="19">
        <v>13.0</v>
      </c>
      <c r="B25" s="5" t="s">
        <v>664</v>
      </c>
      <c r="C25" s="19" t="s">
        <v>14</v>
      </c>
      <c r="D25" s="5" t="s">
        <v>43</v>
      </c>
      <c r="E25" s="19" t="s">
        <v>665</v>
      </c>
      <c r="F25" s="19">
        <v>12.0</v>
      </c>
      <c r="G25" s="3">
        <v>8.0</v>
      </c>
      <c r="H25" s="3">
        <f t="shared" si="1"/>
        <v>5</v>
      </c>
    </row>
    <row r="26">
      <c r="A26" s="14">
        <v>34.0</v>
      </c>
      <c r="B26" s="5" t="s">
        <v>708</v>
      </c>
      <c r="C26" s="14" t="s">
        <v>80</v>
      </c>
      <c r="D26" s="5" t="s">
        <v>15</v>
      </c>
      <c r="E26" s="14" t="s">
        <v>709</v>
      </c>
      <c r="F26" s="14">
        <v>30.0</v>
      </c>
      <c r="G26" s="3">
        <v>29.0</v>
      </c>
      <c r="H26" s="3">
        <f t="shared" si="1"/>
        <v>5</v>
      </c>
    </row>
    <row r="27">
      <c r="A27" s="19">
        <v>27.0</v>
      </c>
      <c r="B27" s="5" t="s">
        <v>692</v>
      </c>
      <c r="C27" s="19" t="s">
        <v>10</v>
      </c>
      <c r="D27" s="5" t="s">
        <v>693</v>
      </c>
      <c r="E27" s="19" t="s">
        <v>694</v>
      </c>
      <c r="F27" s="19">
        <v>24.0</v>
      </c>
      <c r="G27" s="3">
        <v>19.0</v>
      </c>
      <c r="H27" s="3">
        <f t="shared" si="1"/>
        <v>8</v>
      </c>
    </row>
    <row r="28">
      <c r="A28" s="14">
        <v>14.0</v>
      </c>
      <c r="B28" s="5" t="s">
        <v>666</v>
      </c>
      <c r="C28" s="14" t="s">
        <v>80</v>
      </c>
      <c r="D28" s="5" t="s">
        <v>40</v>
      </c>
      <c r="E28" s="14" t="s">
        <v>667</v>
      </c>
      <c r="F28" s="14">
        <v>13.0</v>
      </c>
      <c r="G28" s="3">
        <v>4.0</v>
      </c>
      <c r="H28" s="3">
        <f t="shared" si="1"/>
        <v>10</v>
      </c>
    </row>
    <row r="29">
      <c r="A29" s="14">
        <v>20.0</v>
      </c>
      <c r="B29" s="5" t="s">
        <v>679</v>
      </c>
      <c r="C29" s="14" t="s">
        <v>14</v>
      </c>
      <c r="D29" s="5" t="s">
        <v>619</v>
      </c>
      <c r="E29" s="14" t="s">
        <v>680</v>
      </c>
      <c r="F29" s="14">
        <v>18.0</v>
      </c>
      <c r="G29" s="3">
        <v>10.0</v>
      </c>
      <c r="H29" s="3">
        <f t="shared" si="1"/>
        <v>10</v>
      </c>
    </row>
    <row r="30">
      <c r="A30" s="14">
        <v>40.0</v>
      </c>
      <c r="B30" s="5" t="s">
        <v>721</v>
      </c>
      <c r="C30" s="14" t="s">
        <v>21</v>
      </c>
      <c r="D30" s="5" t="s">
        <v>71</v>
      </c>
      <c r="E30" s="14" t="s">
        <v>722</v>
      </c>
      <c r="F30" s="14">
        <v>34.0</v>
      </c>
      <c r="G30" s="3">
        <v>15.0</v>
      </c>
      <c r="H30" s="3">
        <f t="shared" si="1"/>
        <v>25</v>
      </c>
    </row>
    <row r="31">
      <c r="A31" s="19">
        <v>33.0</v>
      </c>
      <c r="B31" s="5" t="s">
        <v>706</v>
      </c>
      <c r="C31" s="19" t="s">
        <v>21</v>
      </c>
      <c r="D31" s="5" t="s">
        <v>56</v>
      </c>
      <c r="E31" s="19" t="s">
        <v>707</v>
      </c>
      <c r="F31" s="19">
        <v>29.0</v>
      </c>
      <c r="G31" s="3">
        <v>5.0</v>
      </c>
      <c r="H31" s="3">
        <f t="shared" si="1"/>
        <v>28</v>
      </c>
    </row>
    <row r="32">
      <c r="A32" s="19">
        <v>5.0</v>
      </c>
      <c r="B32" s="5" t="s">
        <v>648</v>
      </c>
      <c r="C32" s="19" t="s">
        <v>21</v>
      </c>
      <c r="D32" s="5" t="s">
        <v>194</v>
      </c>
      <c r="E32" s="19" t="s">
        <v>649</v>
      </c>
      <c r="F32" s="19">
        <v>4.0</v>
      </c>
      <c r="G32" s="3" t="s">
        <v>24</v>
      </c>
      <c r="H32" s="3" t="str">
        <f t="shared" si="1"/>
        <v>#VALUE!</v>
      </c>
    </row>
    <row r="33">
      <c r="A33" s="14">
        <v>6.0</v>
      </c>
      <c r="B33" s="5" t="s">
        <v>650</v>
      </c>
      <c r="C33" s="14" t="s">
        <v>21</v>
      </c>
      <c r="D33" s="5" t="s">
        <v>29</v>
      </c>
      <c r="E33" s="14" t="s">
        <v>651</v>
      </c>
      <c r="F33" s="14">
        <v>5.0</v>
      </c>
      <c r="G33" s="3" t="s">
        <v>24</v>
      </c>
      <c r="H33" s="3" t="str">
        <f t="shared" si="1"/>
        <v>#VALUE!</v>
      </c>
    </row>
    <row r="34">
      <c r="A34" s="19">
        <v>9.0</v>
      </c>
      <c r="B34" s="5" t="s">
        <v>656</v>
      </c>
      <c r="C34" s="19" t="s">
        <v>21</v>
      </c>
      <c r="D34" s="5" t="s">
        <v>29</v>
      </c>
      <c r="E34" s="19" t="s">
        <v>657</v>
      </c>
      <c r="F34" s="19">
        <v>8.0</v>
      </c>
      <c r="G34" s="3" t="s">
        <v>24</v>
      </c>
      <c r="H34" s="3" t="str">
        <f t="shared" si="1"/>
        <v>#VALUE!</v>
      </c>
    </row>
    <row r="35">
      <c r="A35" s="14">
        <v>16.0</v>
      </c>
      <c r="B35" s="5" t="s">
        <v>670</v>
      </c>
      <c r="C35" s="14" t="s">
        <v>21</v>
      </c>
      <c r="D35" s="5" t="s">
        <v>671</v>
      </c>
      <c r="E35" s="14" t="s">
        <v>672</v>
      </c>
      <c r="F35" s="21"/>
      <c r="G35" s="3" t="s">
        <v>24</v>
      </c>
      <c r="H35" s="3" t="str">
        <f t="shared" si="1"/>
        <v>#VALUE!</v>
      </c>
    </row>
    <row r="36">
      <c r="A36" s="14">
        <v>22.0</v>
      </c>
      <c r="B36" s="5" t="s">
        <v>683</v>
      </c>
      <c r="C36" s="14" t="s">
        <v>80</v>
      </c>
      <c r="D36" s="5" t="s">
        <v>619</v>
      </c>
      <c r="E36" s="14" t="s">
        <v>684</v>
      </c>
      <c r="F36" s="14">
        <v>20.0</v>
      </c>
      <c r="G36" s="3" t="s">
        <v>102</v>
      </c>
      <c r="H36" s="3" t="str">
        <f t="shared" si="1"/>
        <v>#VALUE!</v>
      </c>
    </row>
    <row r="37">
      <c r="A37" s="19">
        <v>25.0</v>
      </c>
      <c r="B37" s="5" t="s">
        <v>688</v>
      </c>
      <c r="C37" s="19" t="s">
        <v>21</v>
      </c>
      <c r="D37" s="5" t="s">
        <v>467</v>
      </c>
      <c r="E37" s="19" t="s">
        <v>689</v>
      </c>
      <c r="F37" s="19">
        <v>22.0</v>
      </c>
      <c r="G37" s="3" t="s">
        <v>24</v>
      </c>
      <c r="H37" s="3" t="str">
        <f t="shared" si="1"/>
        <v>#VALUE!</v>
      </c>
    </row>
    <row r="38">
      <c r="A38" s="14">
        <v>28.0</v>
      </c>
      <c r="B38" s="5" t="s">
        <v>695</v>
      </c>
      <c r="C38" s="14" t="s">
        <v>10</v>
      </c>
      <c r="D38" s="5" t="s">
        <v>130</v>
      </c>
      <c r="E38" s="14" t="s">
        <v>696</v>
      </c>
      <c r="F38" s="14">
        <v>25.0</v>
      </c>
      <c r="G38" s="3" t="s">
        <v>102</v>
      </c>
      <c r="H38" s="3" t="str">
        <f t="shared" si="1"/>
        <v>#VALUE!</v>
      </c>
    </row>
    <row r="39">
      <c r="A39" s="14">
        <v>32.0</v>
      </c>
      <c r="B39" s="5" t="s">
        <v>703</v>
      </c>
      <c r="C39" s="14" t="s">
        <v>21</v>
      </c>
      <c r="D39" s="5" t="s">
        <v>704</v>
      </c>
      <c r="E39" s="14" t="s">
        <v>705</v>
      </c>
      <c r="F39" s="21"/>
      <c r="G39" s="3" t="s">
        <v>24</v>
      </c>
      <c r="H39" s="3" t="str">
        <f t="shared" si="1"/>
        <v>#VALUE!</v>
      </c>
    </row>
    <row r="40">
      <c r="A40" s="14">
        <v>38.0</v>
      </c>
      <c r="B40" s="5" t="s">
        <v>717</v>
      </c>
      <c r="C40" s="14" t="s">
        <v>21</v>
      </c>
      <c r="D40" s="5" t="s">
        <v>71</v>
      </c>
      <c r="E40" s="14" t="s">
        <v>718</v>
      </c>
      <c r="F40" s="14">
        <v>33.0</v>
      </c>
      <c r="G40" s="3" t="s">
        <v>24</v>
      </c>
      <c r="H40" s="3" t="str">
        <f t="shared" si="1"/>
        <v>#VALUE!</v>
      </c>
    </row>
    <row r="41">
      <c r="A41" s="19">
        <v>39.0</v>
      </c>
      <c r="B41" s="5" t="s">
        <v>719</v>
      </c>
      <c r="C41" s="19" t="s">
        <v>21</v>
      </c>
      <c r="D41" s="5" t="s">
        <v>191</v>
      </c>
      <c r="E41" s="19" t="s">
        <v>720</v>
      </c>
      <c r="F41" s="22"/>
      <c r="G41" s="3" t="s">
        <v>189</v>
      </c>
      <c r="H41" s="3" t="str">
        <f t="shared" si="1"/>
        <v>#VALUE!</v>
      </c>
    </row>
  </sheetData>
  <hyperlinks>
    <hyperlink r:id="rId1" ref="B2"/>
    <hyperlink r:id="rId2" ref="D2"/>
    <hyperlink r:id="rId3" ref="B3"/>
    <hyperlink r:id="rId4" ref="D3"/>
    <hyperlink r:id="rId5" ref="B4"/>
    <hyperlink r:id="rId6" ref="D4"/>
    <hyperlink r:id="rId7" ref="B5"/>
    <hyperlink r:id="rId8" ref="D5"/>
    <hyperlink r:id="rId9" ref="B6"/>
    <hyperlink r:id="rId10" ref="D6"/>
    <hyperlink r:id="rId11" ref="B7"/>
    <hyperlink r:id="rId12" ref="D7"/>
    <hyperlink r:id="rId13" ref="B8"/>
    <hyperlink r:id="rId14" ref="D8"/>
    <hyperlink r:id="rId15" ref="B9"/>
    <hyperlink r:id="rId16" ref="D9"/>
    <hyperlink r:id="rId17" ref="B10"/>
    <hyperlink r:id="rId18" ref="D10"/>
    <hyperlink r:id="rId19" ref="B11"/>
    <hyperlink r:id="rId20" ref="D11"/>
    <hyperlink r:id="rId21" ref="B12"/>
    <hyperlink r:id="rId22" ref="D12"/>
    <hyperlink r:id="rId23" ref="B13"/>
    <hyperlink r:id="rId24" ref="D13"/>
    <hyperlink r:id="rId25" ref="B14"/>
    <hyperlink r:id="rId26" ref="D14"/>
    <hyperlink r:id="rId27" ref="B15"/>
    <hyperlink r:id="rId28" ref="D15"/>
    <hyperlink r:id="rId29" ref="B16"/>
    <hyperlink r:id="rId30" ref="D16"/>
    <hyperlink r:id="rId31" ref="B17"/>
    <hyperlink r:id="rId32" ref="D17"/>
    <hyperlink r:id="rId33" ref="B18"/>
    <hyperlink r:id="rId34" ref="D18"/>
    <hyperlink r:id="rId35" ref="B19"/>
    <hyperlink r:id="rId36" ref="D19"/>
    <hyperlink r:id="rId37" ref="B20"/>
    <hyperlink r:id="rId38" ref="D20"/>
    <hyperlink r:id="rId39" ref="B21"/>
    <hyperlink r:id="rId40" ref="D21"/>
    <hyperlink r:id="rId41" ref="B22"/>
    <hyperlink r:id="rId42" ref="D22"/>
    <hyperlink r:id="rId43" ref="B23"/>
    <hyperlink r:id="rId44" ref="D23"/>
    <hyperlink r:id="rId45" ref="B24"/>
    <hyperlink r:id="rId46" ref="D24"/>
    <hyperlink r:id="rId47" ref="B25"/>
    <hyperlink r:id="rId48" ref="D25"/>
    <hyperlink r:id="rId49" ref="B26"/>
    <hyperlink r:id="rId50" ref="D26"/>
    <hyperlink r:id="rId51" ref="B27"/>
    <hyperlink r:id="rId52" ref="D27"/>
    <hyperlink r:id="rId53" ref="B28"/>
    <hyperlink r:id="rId54" ref="D28"/>
    <hyperlink r:id="rId55" ref="B29"/>
    <hyperlink r:id="rId56" ref="D29"/>
    <hyperlink r:id="rId57" ref="B30"/>
    <hyperlink r:id="rId58" ref="D30"/>
    <hyperlink r:id="rId59" ref="B31"/>
    <hyperlink r:id="rId60" ref="D31"/>
    <hyperlink r:id="rId61" ref="B32"/>
    <hyperlink r:id="rId62" ref="D32"/>
    <hyperlink r:id="rId63" ref="B33"/>
    <hyperlink r:id="rId64" ref="D33"/>
    <hyperlink r:id="rId65" ref="B34"/>
    <hyperlink r:id="rId66" ref="D34"/>
    <hyperlink r:id="rId67" ref="B35"/>
    <hyperlink r:id="rId68" ref="D35"/>
    <hyperlink r:id="rId69" ref="B36"/>
    <hyperlink r:id="rId70" ref="D36"/>
    <hyperlink r:id="rId71" ref="B37"/>
    <hyperlink r:id="rId72" ref="D37"/>
    <hyperlink r:id="rId73" ref="B38"/>
    <hyperlink r:id="rId74" ref="D38"/>
    <hyperlink r:id="rId75" ref="B39"/>
    <hyperlink r:id="rId76" ref="D39"/>
    <hyperlink r:id="rId77" ref="B40"/>
    <hyperlink r:id="rId78" ref="D40"/>
    <hyperlink r:id="rId79" ref="B41"/>
    <hyperlink r:id="rId80" ref="D41"/>
  </hyperlinks>
  <drawing r:id="rId81"/>
</worksheet>
</file>